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ivia.curtis\Documents\Offline Records (SH)\2025 2026 - Rate Modelling\"/>
    </mc:Choice>
  </mc:AlternateContent>
  <xr:revisionPtr revIDLastSave="0" documentId="13_ncr:1_{65B79BB4-4218-44DC-A89A-D413DD6786C8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Calculator!" sheetId="1" r:id="rId1"/>
    <sheet name="Sheet1" sheetId="2" r:id="rId2"/>
    <sheet name="Sheet2" sheetId="3" r:id="rId3"/>
  </sheets>
  <definedNames>
    <definedName name="_xlnm._FilterDatabase" localSheetId="0" hidden="1">'Calculator!'!#REF!</definedName>
    <definedName name="_xlnm._FilterDatabase" localSheetId="2" hidden="1">Sheet2!$A$1:$B$623</definedName>
    <definedName name="_xlnm.Print_Area" localSheetId="0">'Calculator!'!$A$1:$I$47</definedName>
    <definedName name="shift">'Calculator!'!$C$10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5" i="2"/>
  <c r="B30" i="2"/>
  <c r="B24" i="2"/>
  <c r="B21" i="2"/>
  <c r="J16" i="1" l="1"/>
  <c r="B18" i="2"/>
  <c r="J18" i="1" l="1"/>
  <c r="H18" i="1" s="1"/>
  <c r="J5" i="1" l="1"/>
  <c r="C28" i="1" s="1"/>
  <c r="J34" i="1" l="1"/>
  <c r="J29" i="1"/>
  <c r="J30" i="1"/>
  <c r="J22" i="1"/>
  <c r="H16" i="1"/>
  <c r="J14" i="1"/>
  <c r="J11" i="1"/>
  <c r="J10" i="1"/>
  <c r="J12" i="1" l="1"/>
  <c r="H12" i="1" s="1"/>
  <c r="H14" i="1" l="1"/>
  <c r="H11" i="1"/>
  <c r="D10" i="1"/>
  <c r="H10" i="1" s="1"/>
  <c r="H22" i="1"/>
  <c r="H34" i="1"/>
  <c r="H29" i="1"/>
  <c r="H20" i="1" l="1"/>
  <c r="H24" i="1" s="1"/>
  <c r="I30" i="1"/>
  <c r="H30" i="1"/>
  <c r="H32" i="1" s="1"/>
  <c r="H36" i="1" s="1"/>
  <c r="H38" i="1" l="1"/>
  <c r="H44" i="1" s="1"/>
  <c r="R24" i="1"/>
</calcChain>
</file>

<file path=xl/sharedStrings.xml><?xml version="1.0" encoding="utf-8"?>
<sst xmlns="http://schemas.openxmlformats.org/spreadsheetml/2006/main" count="1333" uniqueCount="706">
  <si>
    <t>Residential</t>
  </si>
  <si>
    <t>Garbage</t>
  </si>
  <si>
    <t>General</t>
  </si>
  <si>
    <t>Municipal Charge</t>
  </si>
  <si>
    <t>500  Municipal Charge</t>
  </si>
  <si>
    <t>Organics</t>
  </si>
  <si>
    <t>No Service</t>
  </si>
  <si>
    <t>COUNCIL RATES:</t>
  </si>
  <si>
    <t>Fixed Charge</t>
  </si>
  <si>
    <t>Ad-Valorem Charge</t>
  </si>
  <si>
    <t>Pension Concession</t>
  </si>
  <si>
    <t>Commercial</t>
  </si>
  <si>
    <t>Industrial</t>
  </si>
  <si>
    <t>Primary Production</t>
  </si>
  <si>
    <t>Public Benefit</t>
  </si>
  <si>
    <t>Vacant (excluding vacant residential land)</t>
  </si>
  <si>
    <t>** Single Farm Enterprise exemption **</t>
  </si>
  <si>
    <t>Pension Concession applies</t>
  </si>
  <si>
    <t>** Non-Rateable **</t>
  </si>
  <si>
    <t>Fire Services Property Levy - Fixed Charge ($):</t>
  </si>
  <si>
    <t>Fire Services Property Levy - Ad-Valorem Charge (%):</t>
  </si>
  <si>
    <t>Fire Services Property Levy - Pension Concession ($):</t>
  </si>
  <si>
    <t>Rates Pension Concession ($):</t>
  </si>
  <si>
    <t>Council Rates - Municipal Charge ($):</t>
  </si>
  <si>
    <t>501  Municipal Charge Exemption</t>
  </si>
  <si>
    <t>Council Rates - Garbage Charges incl GST ($):</t>
  </si>
  <si>
    <t>Council Rates - General Rate:</t>
  </si>
  <si>
    <t>No Concession</t>
  </si>
  <si>
    <t>Assessment Number:</t>
  </si>
  <si>
    <t>Capital Improved Value:</t>
  </si>
  <si>
    <t>ITEM</t>
  </si>
  <si>
    <t>VALUE</t>
  </si>
  <si>
    <t>** Exempt **</t>
  </si>
  <si>
    <t>Charges Levied</t>
  </si>
  <si>
    <t># Units</t>
  </si>
  <si>
    <t>Plus arrears</t>
  </si>
  <si>
    <t>Less payments</t>
  </si>
  <si>
    <t>GROSS COUNCIL RATES</t>
  </si>
  <si>
    <t>NET COUNCIL RATES</t>
  </si>
  <si>
    <t>TOTAL RATES, CHARGES &amp; LEVIES</t>
  </si>
  <si>
    <t>Council Rates - Organics Charges incl GST ($):</t>
  </si>
  <si>
    <t>Public Benefit (Section 20)</t>
  </si>
  <si>
    <t>AVPCC CODE</t>
  </si>
  <si>
    <t>FSPL AVPCC CLASSIFICATION</t>
  </si>
  <si>
    <t>010</t>
  </si>
  <si>
    <t>10</t>
  </si>
  <si>
    <t>Cancelled</t>
  </si>
  <si>
    <t>100</t>
  </si>
  <si>
    <t>101</t>
  </si>
  <si>
    <t>102</t>
  </si>
  <si>
    <t>102.1</t>
  </si>
  <si>
    <t>102.2</t>
  </si>
  <si>
    <t>102.3</t>
  </si>
  <si>
    <t>103</t>
  </si>
  <si>
    <t>109</t>
  </si>
  <si>
    <t>Exempt</t>
  </si>
  <si>
    <t>11</t>
  </si>
  <si>
    <t>110</t>
  </si>
  <si>
    <t>110.1</t>
  </si>
  <si>
    <t>110.2</t>
  </si>
  <si>
    <t>110.3</t>
  </si>
  <si>
    <t>111</t>
  </si>
  <si>
    <t>112</t>
  </si>
  <si>
    <t>112.1</t>
  </si>
  <si>
    <t>112.2</t>
  </si>
  <si>
    <t>112.3</t>
  </si>
  <si>
    <t>112.4</t>
  </si>
  <si>
    <t>112.5</t>
  </si>
  <si>
    <t>113</t>
  </si>
  <si>
    <t>114</t>
  </si>
  <si>
    <t>115</t>
  </si>
  <si>
    <t>116</t>
  </si>
  <si>
    <t>117</t>
  </si>
  <si>
    <t>118</t>
  </si>
  <si>
    <t>12</t>
  </si>
  <si>
    <t>120</t>
  </si>
  <si>
    <t>120.1</t>
  </si>
  <si>
    <t>120.2</t>
  </si>
  <si>
    <t>120.3</t>
  </si>
  <si>
    <t>120.4</t>
  </si>
  <si>
    <t>120.5</t>
  </si>
  <si>
    <t>120.6</t>
  </si>
  <si>
    <t>120.7</t>
  </si>
  <si>
    <t>121</t>
  </si>
  <si>
    <t>121.1</t>
  </si>
  <si>
    <t>121.2</t>
  </si>
  <si>
    <t>121.3</t>
  </si>
  <si>
    <t>121.4</t>
  </si>
  <si>
    <t>123</t>
  </si>
  <si>
    <t>123.1</t>
  </si>
  <si>
    <t>123.2</t>
  </si>
  <si>
    <t>123.3</t>
  </si>
  <si>
    <t>123.4</t>
  </si>
  <si>
    <t>123.5</t>
  </si>
  <si>
    <t>123.6</t>
  </si>
  <si>
    <t>124</t>
  </si>
  <si>
    <t>125</t>
  </si>
  <si>
    <t>125.1</t>
  </si>
  <si>
    <t>125.2</t>
  </si>
  <si>
    <t>125.3</t>
  </si>
  <si>
    <t>125.4</t>
  </si>
  <si>
    <t>126</t>
  </si>
  <si>
    <t>129</t>
  </si>
  <si>
    <t>13</t>
  </si>
  <si>
    <t>130</t>
  </si>
  <si>
    <t>130.1</t>
  </si>
  <si>
    <t>130.2</t>
  </si>
  <si>
    <t>130.3</t>
  </si>
  <si>
    <t>130.4</t>
  </si>
  <si>
    <t>130.5</t>
  </si>
  <si>
    <t>131</t>
  </si>
  <si>
    <t>132</t>
  </si>
  <si>
    <t>133</t>
  </si>
  <si>
    <t>14</t>
  </si>
  <si>
    <t>140</t>
  </si>
  <si>
    <t>141</t>
  </si>
  <si>
    <t>142</t>
  </si>
  <si>
    <t>142.1</t>
  </si>
  <si>
    <t>142.2</t>
  </si>
  <si>
    <t>142.3</t>
  </si>
  <si>
    <t>142.4</t>
  </si>
  <si>
    <t>143</t>
  </si>
  <si>
    <t>144</t>
  </si>
  <si>
    <t>15</t>
  </si>
  <si>
    <t>150</t>
  </si>
  <si>
    <t>150.1</t>
  </si>
  <si>
    <t>150.2</t>
  </si>
  <si>
    <t>150.3</t>
  </si>
  <si>
    <t>151</t>
  </si>
  <si>
    <t>151.1</t>
  </si>
  <si>
    <t>151.2</t>
  </si>
  <si>
    <t>151.3</t>
  </si>
  <si>
    <t>151.4</t>
  </si>
  <si>
    <t>20</t>
  </si>
  <si>
    <t>200</t>
  </si>
  <si>
    <t>201</t>
  </si>
  <si>
    <t>202</t>
  </si>
  <si>
    <t>209</t>
  </si>
  <si>
    <t>21</t>
  </si>
  <si>
    <t>210</t>
  </si>
  <si>
    <t>210.1</t>
  </si>
  <si>
    <t>210.2</t>
  </si>
  <si>
    <t>210.3</t>
  </si>
  <si>
    <t>210.4</t>
  </si>
  <si>
    <t>210.5</t>
  </si>
  <si>
    <t>210.6</t>
  </si>
  <si>
    <t>210.7</t>
  </si>
  <si>
    <t>210.8</t>
  </si>
  <si>
    <t>211</t>
  </si>
  <si>
    <t>211.1</t>
  </si>
  <si>
    <t>211.2</t>
  </si>
  <si>
    <t>211.3</t>
  </si>
  <si>
    <t>212</t>
  </si>
  <si>
    <t>212.1</t>
  </si>
  <si>
    <t>212.2</t>
  </si>
  <si>
    <t>212.3</t>
  </si>
  <si>
    <t>212.4</t>
  </si>
  <si>
    <t>212.5</t>
  </si>
  <si>
    <t>212.6</t>
  </si>
  <si>
    <t>213</t>
  </si>
  <si>
    <t>213.1</t>
  </si>
  <si>
    <t>213.2</t>
  </si>
  <si>
    <t>213.3</t>
  </si>
  <si>
    <t>213.4</t>
  </si>
  <si>
    <t>213.5</t>
  </si>
  <si>
    <t>213.6</t>
  </si>
  <si>
    <t>214</t>
  </si>
  <si>
    <t>214.1</t>
  </si>
  <si>
    <t>214.2</t>
  </si>
  <si>
    <t>214.3</t>
  </si>
  <si>
    <t>214.4</t>
  </si>
  <si>
    <t>215</t>
  </si>
  <si>
    <t>216</t>
  </si>
  <si>
    <t>217</t>
  </si>
  <si>
    <t>218</t>
  </si>
  <si>
    <t>219</t>
  </si>
  <si>
    <t>22</t>
  </si>
  <si>
    <t>220</t>
  </si>
  <si>
    <t>220.1</t>
  </si>
  <si>
    <t>220.2</t>
  </si>
  <si>
    <t>220.3</t>
  </si>
  <si>
    <t>220.4</t>
  </si>
  <si>
    <t>221</t>
  </si>
  <si>
    <t>222</t>
  </si>
  <si>
    <t>223</t>
  </si>
  <si>
    <t>23</t>
  </si>
  <si>
    <t>230</t>
  </si>
  <si>
    <t>230.1</t>
  </si>
  <si>
    <t>230.2</t>
  </si>
  <si>
    <t>230.3</t>
  </si>
  <si>
    <t>230.4</t>
  </si>
  <si>
    <t>230.5</t>
  </si>
  <si>
    <t>230.6</t>
  </si>
  <si>
    <t>231</t>
  </si>
  <si>
    <t>232</t>
  </si>
  <si>
    <t>232.1</t>
  </si>
  <si>
    <t>232.2</t>
  </si>
  <si>
    <t>232.3</t>
  </si>
  <si>
    <t>233</t>
  </si>
  <si>
    <t>234</t>
  </si>
  <si>
    <t>235</t>
  </si>
  <si>
    <t>235.1</t>
  </si>
  <si>
    <t>235.2</t>
  </si>
  <si>
    <t>235.3</t>
  </si>
  <si>
    <t>235.4</t>
  </si>
  <si>
    <t>24</t>
  </si>
  <si>
    <t>240</t>
  </si>
  <si>
    <t>240.1</t>
  </si>
  <si>
    <t>240.2</t>
  </si>
  <si>
    <t>240.3</t>
  </si>
  <si>
    <t>240.4</t>
  </si>
  <si>
    <t>240.5</t>
  </si>
  <si>
    <t>240.6</t>
  </si>
  <si>
    <t>240.7</t>
  </si>
  <si>
    <t>240.8</t>
  </si>
  <si>
    <t>240.9</t>
  </si>
  <si>
    <t>241</t>
  </si>
  <si>
    <t>242</t>
  </si>
  <si>
    <t>243</t>
  </si>
  <si>
    <t>244</t>
  </si>
  <si>
    <t>245</t>
  </si>
  <si>
    <t>246</t>
  </si>
  <si>
    <t>25</t>
  </si>
  <si>
    <t>250</t>
  </si>
  <si>
    <t>251</t>
  </si>
  <si>
    <t>252</t>
  </si>
  <si>
    <t>253</t>
  </si>
  <si>
    <t>26</t>
  </si>
  <si>
    <t>260</t>
  </si>
  <si>
    <t>261</t>
  </si>
  <si>
    <t>262</t>
  </si>
  <si>
    <t>263</t>
  </si>
  <si>
    <t>27</t>
  </si>
  <si>
    <t>270</t>
  </si>
  <si>
    <t>271</t>
  </si>
  <si>
    <t>271.1</t>
  </si>
  <si>
    <t>271.2</t>
  </si>
  <si>
    <t>271.3</t>
  </si>
  <si>
    <t>271.4</t>
  </si>
  <si>
    <t>271.5</t>
  </si>
  <si>
    <t>272</t>
  </si>
  <si>
    <t>273</t>
  </si>
  <si>
    <t>274</t>
  </si>
  <si>
    <t>275</t>
  </si>
  <si>
    <t>28</t>
  </si>
  <si>
    <t>280</t>
  </si>
  <si>
    <t>281</t>
  </si>
  <si>
    <t>282</t>
  </si>
  <si>
    <t>282.1</t>
  </si>
  <si>
    <t>282.2</t>
  </si>
  <si>
    <t>282.3</t>
  </si>
  <si>
    <t>283</t>
  </si>
  <si>
    <t>284</t>
  </si>
  <si>
    <t>29</t>
  </si>
  <si>
    <t>290</t>
  </si>
  <si>
    <t>291</t>
  </si>
  <si>
    <t>292</t>
  </si>
  <si>
    <t>293</t>
  </si>
  <si>
    <t>30</t>
  </si>
  <si>
    <t>300</t>
  </si>
  <si>
    <t>301</t>
  </si>
  <si>
    <t>302</t>
  </si>
  <si>
    <t>303</t>
  </si>
  <si>
    <t>31</t>
  </si>
  <si>
    <t>310</t>
  </si>
  <si>
    <t>310.1</t>
  </si>
  <si>
    <t>310.2</t>
  </si>
  <si>
    <t>310.3</t>
  </si>
  <si>
    <t>310.4</t>
  </si>
  <si>
    <t>310.5</t>
  </si>
  <si>
    <t>310.6</t>
  </si>
  <si>
    <t>311</t>
  </si>
  <si>
    <t>311.1</t>
  </si>
  <si>
    <t>311.2</t>
  </si>
  <si>
    <t>311.3</t>
  </si>
  <si>
    <t>312</t>
  </si>
  <si>
    <t>32</t>
  </si>
  <si>
    <t>320</t>
  </si>
  <si>
    <t>320.1</t>
  </si>
  <si>
    <t>320.2</t>
  </si>
  <si>
    <t>320.3</t>
  </si>
  <si>
    <t>320.4</t>
  </si>
  <si>
    <t>320.5</t>
  </si>
  <si>
    <t>320.6</t>
  </si>
  <si>
    <t>320.7</t>
  </si>
  <si>
    <t>321</t>
  </si>
  <si>
    <t>321.1</t>
  </si>
  <si>
    <t>321.2</t>
  </si>
  <si>
    <t>321.3</t>
  </si>
  <si>
    <t>321.4</t>
  </si>
  <si>
    <t>322</t>
  </si>
  <si>
    <t>323</t>
  </si>
  <si>
    <t>324</t>
  </si>
  <si>
    <t>325</t>
  </si>
  <si>
    <t>33</t>
  </si>
  <si>
    <t>330</t>
  </si>
  <si>
    <t>331</t>
  </si>
  <si>
    <t>332</t>
  </si>
  <si>
    <t>333</t>
  </si>
  <si>
    <t>334</t>
  </si>
  <si>
    <t>335</t>
  </si>
  <si>
    <t>336</t>
  </si>
  <si>
    <t>40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</si>
  <si>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</si>
  <si>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</si>
  <si>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</si>
  <si>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</si>
  <si>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</si>
  <si>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</si>
  <si>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</si>
  <si>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</si>
  <si>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</si>
  <si>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</si>
  <si>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</t>
  </si>
  <si>
    <t>410</t>
  </si>
  <si>
    <t>411</t>
  </si>
  <si>
    <t>412</t>
  </si>
  <si>
    <t>413</t>
  </si>
  <si>
    <t>42</t>
  </si>
  <si>
    <t>420</t>
  </si>
  <si>
    <t>421</t>
  </si>
  <si>
    <t>422</t>
  </si>
  <si>
    <t>423</t>
  </si>
  <si>
    <t>424</t>
  </si>
  <si>
    <t>425</t>
  </si>
  <si>
    <t>426</t>
  </si>
  <si>
    <t>427</t>
  </si>
  <si>
    <t>43</t>
  </si>
  <si>
    <t>430</t>
  </si>
  <si>
    <t>431</t>
  </si>
  <si>
    <t>432</t>
  </si>
  <si>
    <t>433</t>
  </si>
  <si>
    <t>434</t>
  </si>
  <si>
    <t>439</t>
  </si>
  <si>
    <t>44</t>
  </si>
  <si>
    <t>440</t>
  </si>
  <si>
    <t>441</t>
  </si>
  <si>
    <t>45</t>
  </si>
  <si>
    <t>450</t>
  </si>
  <si>
    <t>451</t>
  </si>
  <si>
    <t>452</t>
  </si>
  <si>
    <t>453</t>
  </si>
  <si>
    <t>454</t>
  </si>
  <si>
    <t>459</t>
  </si>
  <si>
    <t>46</t>
  </si>
  <si>
    <t>460</t>
  </si>
  <si>
    <t>461</t>
  </si>
  <si>
    <t>47</t>
  </si>
  <si>
    <t>470</t>
  </si>
  <si>
    <t>471</t>
  </si>
  <si>
    <t>48</t>
  </si>
  <si>
    <t>480</t>
  </si>
  <si>
    <t>481</t>
  </si>
  <si>
    <t>482</t>
  </si>
  <si>
    <t>50</t>
  </si>
  <si>
    <t>500</t>
  </si>
  <si>
    <t>501</t>
  </si>
  <si>
    <t>51</t>
  </si>
  <si>
    <t>510</t>
  </si>
  <si>
    <t>510.1</t>
  </si>
  <si>
    <t>510.2</t>
  </si>
  <si>
    <t>510.3</t>
  </si>
  <si>
    <t>510.4</t>
  </si>
  <si>
    <t>510.5</t>
  </si>
  <si>
    <t>511</t>
  </si>
  <si>
    <t>52</t>
  </si>
  <si>
    <t>520</t>
  </si>
  <si>
    <t>521</t>
  </si>
  <si>
    <t>522</t>
  </si>
  <si>
    <t>523</t>
  </si>
  <si>
    <t>524</t>
  </si>
  <si>
    <t>525</t>
  </si>
  <si>
    <t>53</t>
  </si>
  <si>
    <t>530</t>
  </si>
  <si>
    <t>530.1</t>
  </si>
  <si>
    <t>530.2</t>
  </si>
  <si>
    <t>530.3</t>
  </si>
  <si>
    <t>54</t>
  </si>
  <si>
    <t>540</t>
  </si>
  <si>
    <t>541</t>
  </si>
  <si>
    <t>542</t>
  </si>
  <si>
    <t>543</t>
  </si>
  <si>
    <t>544</t>
  </si>
  <si>
    <t>544.1</t>
  </si>
  <si>
    <t>544.2</t>
  </si>
  <si>
    <t>544.3</t>
  </si>
  <si>
    <t>544.4</t>
  </si>
  <si>
    <t>545</t>
  </si>
  <si>
    <t>546</t>
  </si>
  <si>
    <t>55</t>
  </si>
  <si>
    <t>550</t>
  </si>
  <si>
    <t>551</t>
  </si>
  <si>
    <t>56</t>
  </si>
  <si>
    <t>561</t>
  </si>
  <si>
    <t>562</t>
  </si>
  <si>
    <t>563</t>
  </si>
  <si>
    <t>564</t>
  </si>
  <si>
    <t>57</t>
  </si>
  <si>
    <t>570</t>
  </si>
  <si>
    <t>571</t>
  </si>
  <si>
    <t>572</t>
  </si>
  <si>
    <t>58</t>
  </si>
  <si>
    <t>580</t>
  </si>
  <si>
    <t>581</t>
  </si>
  <si>
    <t>582</t>
  </si>
  <si>
    <t>583</t>
  </si>
  <si>
    <t>60</t>
  </si>
  <si>
    <t>600</t>
  </si>
  <si>
    <t>601</t>
  </si>
  <si>
    <t>61</t>
  </si>
  <si>
    <t>610</t>
  </si>
  <si>
    <t>611</t>
  </si>
  <si>
    <t>612</t>
  </si>
  <si>
    <t>613</t>
  </si>
  <si>
    <t>614</t>
  </si>
  <si>
    <t>62</t>
  </si>
  <si>
    <t>620</t>
  </si>
  <si>
    <t>621</t>
  </si>
  <si>
    <t>622</t>
  </si>
  <si>
    <t>623</t>
  </si>
  <si>
    <t>624</t>
  </si>
  <si>
    <t>625</t>
  </si>
  <si>
    <t>63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</si>
  <si>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</si>
  <si>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</si>
  <si>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</si>
  <si>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</si>
  <si>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</si>
  <si>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</si>
  <si>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</si>
  <si>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</si>
  <si>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</si>
  <si>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638.1</t>
  </si>
  <si>
    <t>638.2</t>
  </si>
  <si>
    <t>638.3</t>
  </si>
  <si>
    <t>638.4</t>
  </si>
  <si>
    <t>64</t>
  </si>
  <si>
    <t>640</t>
  </si>
  <si>
    <t>641</t>
  </si>
  <si>
    <t>642</t>
  </si>
  <si>
    <t>643</t>
  </si>
  <si>
    <t>644</t>
  </si>
  <si>
    <t>645</t>
  </si>
  <si>
    <t>646</t>
  </si>
  <si>
    <t>65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</si>
  <si>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</si>
  <si>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</si>
  <si>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</si>
  <si>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</si>
  <si>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</si>
  <si>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</si>
  <si>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</si>
  <si>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</si>
  <si>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</si>
  <si>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</si>
  <si>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</si>
  <si>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</si>
  <si>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</si>
  <si>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</si>
  <si>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</si>
  <si>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</si>
  <si>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</si>
  <si>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</si>
  <si>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</si>
  <si>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</si>
  <si>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67</t>
  </si>
  <si>
    <t>670</t>
  </si>
  <si>
    <t>671</t>
  </si>
  <si>
    <t>672</t>
  </si>
  <si>
    <t>673</t>
  </si>
  <si>
    <t>674</t>
  </si>
  <si>
    <t>675</t>
  </si>
  <si>
    <t>676</t>
  </si>
  <si>
    <t>68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</si>
  <si>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</si>
  <si>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</si>
  <si>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</si>
  <si>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</si>
  <si>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</si>
  <si>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</si>
  <si>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</si>
  <si>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</si>
  <si>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</si>
  <si>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</si>
  <si>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</t>
  </si>
  <si>
    <t>690</t>
  </si>
  <si>
    <t>691</t>
  </si>
  <si>
    <t>692</t>
  </si>
  <si>
    <t>693</t>
  </si>
  <si>
    <t>694</t>
  </si>
  <si>
    <t>694.1</t>
  </si>
  <si>
    <t>694.2</t>
  </si>
  <si>
    <t>694.3</t>
  </si>
  <si>
    <t>695</t>
  </si>
  <si>
    <t>696</t>
  </si>
  <si>
    <t>697</t>
  </si>
  <si>
    <t>698</t>
  </si>
  <si>
    <t>70</t>
  </si>
  <si>
    <t>700</t>
  </si>
  <si>
    <t>701</t>
  </si>
  <si>
    <t>702</t>
  </si>
  <si>
    <t>703</t>
  </si>
  <si>
    <t>704</t>
  </si>
  <si>
    <t>705</t>
  </si>
  <si>
    <t>706</t>
  </si>
  <si>
    <t>707</t>
  </si>
  <si>
    <t>71</t>
  </si>
  <si>
    <t>710</t>
  </si>
  <si>
    <t>711</t>
  </si>
  <si>
    <t>712</t>
  </si>
  <si>
    <t>713</t>
  </si>
  <si>
    <t>714</t>
  </si>
  <si>
    <t>715</t>
  </si>
  <si>
    <t>72</t>
  </si>
  <si>
    <t>720</t>
  </si>
  <si>
    <t>720.1</t>
  </si>
  <si>
    <t>720.2</t>
  </si>
  <si>
    <t>720.3</t>
  </si>
  <si>
    <t>720.4</t>
  </si>
  <si>
    <t>720.5</t>
  </si>
  <si>
    <t>721</t>
  </si>
  <si>
    <t>723</t>
  </si>
  <si>
    <t>723.1</t>
  </si>
  <si>
    <t>723.2</t>
  </si>
  <si>
    <t>723.3</t>
  </si>
  <si>
    <t>723.4</t>
  </si>
  <si>
    <t>723.5</t>
  </si>
  <si>
    <t>724</t>
  </si>
  <si>
    <t>725</t>
  </si>
  <si>
    <t>726</t>
  </si>
  <si>
    <t>727</t>
  </si>
  <si>
    <t>728</t>
  </si>
  <si>
    <t>729</t>
  </si>
  <si>
    <t>73</t>
  </si>
  <si>
    <t>730</t>
  </si>
  <si>
    <t>731</t>
  </si>
  <si>
    <t>732</t>
  </si>
  <si>
    <t>733</t>
  </si>
  <si>
    <t>734</t>
  </si>
  <si>
    <t>735</t>
  </si>
  <si>
    <t>736</t>
  </si>
  <si>
    <t>74</t>
  </si>
  <si>
    <t>740</t>
  </si>
  <si>
    <t>741</t>
  </si>
  <si>
    <t>742</t>
  </si>
  <si>
    <t>743</t>
  </si>
  <si>
    <t>75</t>
  </si>
  <si>
    <t>750</t>
  </si>
  <si>
    <t>751</t>
  </si>
  <si>
    <t>752</t>
  </si>
  <si>
    <t>76</t>
  </si>
  <si>
    <t>760</t>
  </si>
  <si>
    <t>761</t>
  </si>
  <si>
    <t>762</t>
  </si>
  <si>
    <t>763</t>
  </si>
  <si>
    <t>77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</si>
  <si>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</si>
  <si>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</si>
  <si>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</si>
  <si>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</si>
  <si>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</si>
  <si>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</si>
  <si>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</si>
  <si>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</si>
  <si>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</si>
  <si>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78</t>
  </si>
  <si>
    <t>780</t>
  </si>
  <si>
    <t>781</t>
  </si>
  <si>
    <t>782</t>
  </si>
  <si>
    <t>80</t>
  </si>
  <si>
    <t>800</t>
  </si>
  <si>
    <t>801</t>
  </si>
  <si>
    <t>802</t>
  </si>
  <si>
    <t>81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</si>
  <si>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</si>
  <si>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</si>
  <si>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</si>
  <si>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</si>
  <si>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</si>
  <si>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</si>
  <si>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</si>
  <si>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</si>
  <si>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</si>
  <si>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82</t>
  </si>
  <si>
    <t>820</t>
  </si>
  <si>
    <t>820.1</t>
  </si>
  <si>
    <t>820.2</t>
  </si>
  <si>
    <t>820.3</t>
  </si>
  <si>
    <t>820.4</t>
  </si>
  <si>
    <t>820.5</t>
  </si>
  <si>
    <t>821</t>
  </si>
  <si>
    <t>821.1</t>
  </si>
  <si>
    <t>821.2</t>
  </si>
  <si>
    <t>821.3</t>
  </si>
  <si>
    <t>821.4</t>
  </si>
  <si>
    <t>822</t>
  </si>
  <si>
    <t>823</t>
  </si>
  <si>
    <t>824</t>
  </si>
  <si>
    <t>825</t>
  </si>
  <si>
    <t>827</t>
  </si>
  <si>
    <t>828</t>
  </si>
  <si>
    <t>829</t>
  </si>
  <si>
    <t>83</t>
  </si>
  <si>
    <t>830</t>
  </si>
  <si>
    <t>831</t>
  </si>
  <si>
    <t>832</t>
  </si>
  <si>
    <t>833</t>
  </si>
  <si>
    <t>834</t>
  </si>
  <si>
    <t>835</t>
  </si>
  <si>
    <t>836</t>
  </si>
  <si>
    <t>837</t>
  </si>
  <si>
    <t>84</t>
  </si>
  <si>
    <t>840</t>
  </si>
  <si>
    <t>841</t>
  </si>
  <si>
    <t>842</t>
  </si>
  <si>
    <t>843</t>
  </si>
  <si>
    <t>844</t>
  </si>
  <si>
    <t>845</t>
  </si>
  <si>
    <t>90</t>
  </si>
  <si>
    <t>900</t>
  </si>
  <si>
    <t>91</t>
  </si>
  <si>
    <t>910</t>
  </si>
  <si>
    <t>92</t>
  </si>
  <si>
    <t>920</t>
  </si>
  <si>
    <t>921</t>
  </si>
  <si>
    <t>93</t>
  </si>
  <si>
    <t>930</t>
  </si>
  <si>
    <t>931</t>
  </si>
  <si>
    <t>94</t>
  </si>
  <si>
    <t>940</t>
  </si>
  <si>
    <t>941</t>
  </si>
  <si>
    <t>95</t>
  </si>
  <si>
    <t>950</t>
  </si>
  <si>
    <t>951</t>
  </si>
  <si>
    <t>96</t>
  </si>
  <si>
    <t>960</t>
  </si>
  <si>
    <t>961</t>
  </si>
  <si>
    <t>97</t>
  </si>
  <si>
    <t>970</t>
  </si>
  <si>
    <t>971</t>
  </si>
  <si>
    <t>972</t>
  </si>
  <si>
    <t>973</t>
  </si>
  <si>
    <t>98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</si>
  <si>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</si>
  <si>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</si>
  <si>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</si>
  <si>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</si>
  <si>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</si>
  <si>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</si>
  <si>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</si>
  <si>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</si>
  <si>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</si>
  <si>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99</t>
  </si>
  <si>
    <t>990</t>
  </si>
  <si>
    <t>991</t>
  </si>
  <si>
    <t>011</t>
  </si>
  <si>
    <t>012</t>
  </si>
  <si>
    <t>013</t>
  </si>
  <si>
    <t>014</t>
  </si>
  <si>
    <t>02</t>
  </si>
  <si>
    <t>020</t>
  </si>
  <si>
    <t>021</t>
  </si>
  <si>
    <t>022</t>
  </si>
  <si>
    <t>023</t>
  </si>
  <si>
    <t>024</t>
  </si>
  <si>
    <t>025</t>
  </si>
  <si>
    <t>01</t>
  </si>
  <si>
    <t>Residential (unless exempt owner)</t>
  </si>
  <si>
    <t>Commercial (unless exempt owner)</t>
  </si>
  <si>
    <t>Not assigned! (unless exempt owner)</t>
  </si>
  <si>
    <t>Vacant (unless exempt owner)</t>
  </si>
  <si>
    <t>Industrial (unless exempt owner)</t>
  </si>
  <si>
    <t>Primary Production (unless exempt owner)</t>
  </si>
  <si>
    <t>Other (unless exempt owner)</t>
  </si>
  <si>
    <t>Public Benefit (unless exempt owner)</t>
  </si>
  <si>
    <t>Farm</t>
  </si>
  <si>
    <t>Commercial/ Industrial</t>
  </si>
  <si>
    <t>Cultural and Recreational Land</t>
  </si>
  <si>
    <t>Organics - General</t>
  </si>
  <si>
    <t>Organics - Farm</t>
  </si>
  <si>
    <t>Organics - Other GST</t>
  </si>
  <si>
    <t>Recycle</t>
  </si>
  <si>
    <t>Glass</t>
  </si>
  <si>
    <t>240L Waste - General</t>
  </si>
  <si>
    <t>240L Waste - Farm</t>
  </si>
  <si>
    <t>240L Waste - Other GST</t>
  </si>
  <si>
    <t>120L Waste - General</t>
  </si>
  <si>
    <t>120L Waste - Farm</t>
  </si>
  <si>
    <t>120L Waste - Other GST</t>
  </si>
  <si>
    <t>80L Waste - General</t>
  </si>
  <si>
    <t>80L Waste - Farm</t>
  </si>
  <si>
    <t>80L Waste - Other GST</t>
  </si>
  <si>
    <t>Council Rates - Recyclables</t>
  </si>
  <si>
    <t>Council Rates - Glass</t>
  </si>
  <si>
    <t>Glass - Other GST</t>
  </si>
  <si>
    <t xml:space="preserve">120L, 240L or 360L Recyclables </t>
  </si>
  <si>
    <t>120L, 240L or 360L Recyclables - Other GST</t>
  </si>
  <si>
    <t>Please select Land Use above</t>
  </si>
  <si>
    <t>Select Land Use</t>
  </si>
  <si>
    <t>Land Use</t>
  </si>
  <si>
    <t xml:space="preserve">2025/2026 Adopted Budget - Rates Calculator </t>
  </si>
  <si>
    <t>ESVF:</t>
  </si>
  <si>
    <t>ESVF Category</t>
  </si>
  <si>
    <t>GROSS ESVF</t>
  </si>
  <si>
    <t>NET ESVF</t>
  </si>
  <si>
    <r>
      <rPr>
        <b/>
        <sz val="8"/>
        <color indexed="10"/>
        <rFont val="Arial"/>
        <family val="2"/>
      </rPr>
      <t>NOTE:</t>
    </r>
    <r>
      <rPr>
        <sz val="8"/>
        <color indexed="10"/>
        <rFont val="Arial"/>
        <family val="2"/>
      </rPr>
      <t xml:space="preserve">  General Rates and the ESVF Ad-Valorem Charge are rounded to the nearest 5 cents.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</si>
</sst>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0.0"/>
    <numFmt numFmtId="166" formatCode="&quot;$&quot;#,##0.00"/>
    <numFmt numFmtId="167" formatCode="0.00000"/>
    <numFmt numFmtId="168" formatCode="0.000000"/>
    <numFmt numFmtId="169" formatCode="0.00000000"/>
    <numFmt numFmtId="170" formatCode="#,##0.00000000"/>
    <numFmt numFmtId="171" formatCode="0.0%"/>
  </numFmts>
  <fonts count="35" x14ac:knownFonts="1">
    <font>
      <sz val="8"/>
      <name val="Arial"/>
    </font>
    <font>
      <b/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6"/>
      <color indexed="18"/>
      <name val="Arial"/>
      <family val="2"/>
    </font>
    <font>
      <sz val="18"/>
      <name val="Arial"/>
      <family val="2"/>
    </font>
    <font>
      <b/>
      <sz val="18"/>
      <color indexed="18"/>
      <name val="Arial"/>
      <family val="2"/>
    </font>
    <font>
      <sz val="18"/>
      <color indexed="18"/>
      <name val="Arial"/>
      <family val="2"/>
    </font>
    <font>
      <b/>
      <sz val="18"/>
      <color indexed="8"/>
      <name val="Arial"/>
      <family val="2"/>
    </font>
    <font>
      <b/>
      <u/>
      <sz val="18"/>
      <color indexed="10"/>
      <name val="Arial"/>
      <family val="2"/>
    </font>
    <font>
      <b/>
      <u/>
      <sz val="18"/>
      <name val="Arial"/>
      <family val="2"/>
    </font>
    <font>
      <b/>
      <sz val="8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6"/>
      <color indexed="1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color indexed="10"/>
      <name val="Arial"/>
      <family val="2"/>
    </font>
    <font>
      <b/>
      <sz val="12"/>
      <color indexed="18"/>
      <name val="Arial"/>
      <family val="2"/>
    </font>
    <font>
      <b/>
      <sz val="16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6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medium">
        <color theme="0" tint="-4.9989318521683403E-2"/>
      </right>
      <top style="thick">
        <color theme="0" tint="-0.34998626667073579"/>
      </top>
      <bottom style="medium">
        <color theme="0" tint="-4.9989318521683403E-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8" fillId="2" borderId="0" xfId="0" applyFont="1" applyFill="1"/>
    <xf numFmtId="165" fontId="0" fillId="2" borderId="0" xfId="0" applyNumberFormat="1" applyFill="1"/>
    <xf numFmtId="165" fontId="2" fillId="2" borderId="0" xfId="0" applyNumberFormat="1" applyFont="1" applyFill="1" applyAlignment="1">
      <alignment horizontal="centerContinuous"/>
    </xf>
    <xf numFmtId="165" fontId="3" fillId="2" borderId="0" xfId="0" applyNumberFormat="1" applyFont="1" applyFill="1"/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169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8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69" fontId="17" fillId="0" borderId="0" xfId="0" applyNumberFormat="1" applyFont="1"/>
    <xf numFmtId="0" fontId="17" fillId="0" borderId="0" xfId="0" applyFont="1" applyAlignment="1">
      <alignment horizontal="left" vertical="center"/>
    </xf>
    <xf numFmtId="169" fontId="17" fillId="0" borderId="0" xfId="0" applyNumberFormat="1" applyFont="1" applyAlignment="1">
      <alignment vertical="center"/>
    </xf>
    <xf numFmtId="168" fontId="17" fillId="0" borderId="0" xfId="0" applyNumberFormat="1" applyFont="1"/>
    <xf numFmtId="167" fontId="17" fillId="0" borderId="0" xfId="0" applyNumberFormat="1" applyFont="1"/>
    <xf numFmtId="2" fontId="17" fillId="0" borderId="0" xfId="0" applyNumberFormat="1" applyFont="1"/>
    <xf numFmtId="0" fontId="17" fillId="0" borderId="0" xfId="0" applyFont="1"/>
    <xf numFmtId="1" fontId="17" fillId="0" borderId="0" xfId="0" applyNumberFormat="1" applyFont="1"/>
    <xf numFmtId="165" fontId="17" fillId="0" borderId="0" xfId="0" applyNumberFormat="1" applyFont="1"/>
    <xf numFmtId="165" fontId="3" fillId="2" borderId="0" xfId="0" applyNumberFormat="1" applyFont="1" applyFill="1" applyAlignment="1">
      <alignment vertical="center"/>
    </xf>
    <xf numFmtId="165" fontId="0" fillId="2" borderId="0" xfId="0" applyNumberForma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168" fontId="18" fillId="2" borderId="0" xfId="0" applyNumberFormat="1" applyFont="1" applyFill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49" fontId="28" fillId="0" borderId="8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1" fillId="4" borderId="0" xfId="0" applyFont="1" applyFill="1" applyAlignment="1">
      <alignment horizontal="right" vertical="top" wrapText="1"/>
    </xf>
    <xf numFmtId="0" fontId="32" fillId="0" borderId="0" xfId="0" applyFont="1" applyAlignment="1">
      <alignment horizontal="justify" vertical="top" wrapText="1"/>
    </xf>
    <xf numFmtId="170" fontId="32" fillId="0" borderId="0" xfId="0" applyNumberFormat="1" applyFont="1" applyAlignment="1">
      <alignment horizontal="right" vertical="top" wrapText="1"/>
    </xf>
    <xf numFmtId="171" fontId="32" fillId="0" borderId="0" xfId="0" applyNumberFormat="1" applyFont="1" applyAlignment="1">
      <alignment horizontal="right" vertical="top" wrapText="1"/>
    </xf>
    <xf numFmtId="0" fontId="31" fillId="4" borderId="0" xfId="0" applyFont="1" applyFill="1" applyAlignment="1">
      <alignment horizontal="center" vertical="top" wrapText="1"/>
    </xf>
    <xf numFmtId="0" fontId="0" fillId="5" borderId="0" xfId="0" applyFill="1"/>
    <xf numFmtId="164" fontId="0" fillId="5" borderId="0" xfId="0" applyNumberFormat="1" applyFill="1"/>
    <xf numFmtId="0" fontId="0" fillId="5" borderId="0" xfId="0" applyFill="1" applyAlignment="1">
      <alignment vertical="center"/>
    </xf>
    <xf numFmtId="4" fontId="11" fillId="5" borderId="0" xfId="0" applyNumberFormat="1" applyFont="1" applyFill="1"/>
    <xf numFmtId="0" fontId="5" fillId="5" borderId="0" xfId="0" applyFont="1" applyFill="1"/>
    <xf numFmtId="0" fontId="0" fillId="7" borderId="0" xfId="0" applyFill="1"/>
    <xf numFmtId="0" fontId="33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7" fillId="7" borderId="0" xfId="0" applyFont="1" applyFill="1" applyAlignment="1">
      <alignment vertical="center"/>
    </xf>
    <xf numFmtId="0" fontId="26" fillId="7" borderId="7" xfId="0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7" fillId="7" borderId="0" xfId="0" applyFont="1" applyFill="1" applyAlignment="1">
      <alignment horizontal="right" vertical="center"/>
    </xf>
    <xf numFmtId="3" fontId="26" fillId="7" borderId="7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25" fillId="7" borderId="0" xfId="0" applyFont="1" applyFill="1"/>
    <xf numFmtId="0" fontId="25" fillId="7" borderId="0" xfId="0" applyFont="1" applyFill="1" applyAlignment="1">
      <alignment horizontal="right"/>
    </xf>
    <xf numFmtId="0" fontId="20" fillId="7" borderId="0" xfId="0" applyFont="1" applyFill="1" applyAlignment="1">
      <alignment vertical="center"/>
    </xf>
    <xf numFmtId="4" fontId="8" fillId="7" borderId="0" xfId="0" applyNumberFormat="1" applyFont="1" applyFill="1" applyAlignment="1">
      <alignment vertical="center"/>
    </xf>
    <xf numFmtId="4" fontId="21" fillId="7" borderId="0" xfId="0" applyNumberFormat="1" applyFont="1" applyFill="1" applyAlignment="1">
      <alignment vertical="center"/>
    </xf>
    <xf numFmtId="3" fontId="22" fillId="7" borderId="7" xfId="0" applyNumberFormat="1" applyFont="1" applyFill="1" applyBorder="1" applyAlignment="1">
      <alignment horizontal="center" vertical="center"/>
    </xf>
    <xf numFmtId="0" fontId="7" fillId="7" borderId="0" xfId="0" applyFont="1" applyFill="1"/>
    <xf numFmtId="4" fontId="8" fillId="7" borderId="0" xfId="0" applyNumberFormat="1" applyFont="1" applyFill="1"/>
    <xf numFmtId="4" fontId="21" fillId="7" borderId="0" xfId="0" applyNumberFormat="1" applyFont="1" applyFill="1"/>
    <xf numFmtId="0" fontId="20" fillId="7" borderId="0" xfId="0" applyFont="1" applyFill="1" applyAlignment="1">
      <alignment horizontal="right" vertical="center"/>
    </xf>
    <xf numFmtId="166" fontId="23" fillId="7" borderId="0" xfId="0" applyNumberFormat="1" applyFont="1" applyFill="1" applyAlignment="1">
      <alignment vertical="center"/>
    </xf>
    <xf numFmtId="0" fontId="22" fillId="7" borderId="0" xfId="0" applyFont="1" applyFill="1"/>
    <xf numFmtId="0" fontId="20" fillId="7" borderId="0" xfId="0" applyFont="1" applyFill="1" applyAlignment="1">
      <alignment horizontal="right"/>
    </xf>
    <xf numFmtId="166" fontId="23" fillId="7" borderId="0" xfId="0" applyNumberFormat="1" applyFont="1" applyFill="1"/>
    <xf numFmtId="0" fontId="5" fillId="7" borderId="0" xfId="0" applyFont="1" applyFill="1"/>
    <xf numFmtId="0" fontId="8" fillId="7" borderId="0" xfId="0" applyFont="1" applyFill="1" applyAlignment="1">
      <alignment horizontal="right"/>
    </xf>
    <xf numFmtId="166" fontId="13" fillId="7" borderId="0" xfId="0" applyNumberFormat="1" applyFont="1" applyFill="1"/>
    <xf numFmtId="166" fontId="12" fillId="7" borderId="0" xfId="0" applyNumberFormat="1" applyFont="1" applyFill="1"/>
    <xf numFmtId="0" fontId="30" fillId="7" borderId="0" xfId="0" applyFont="1" applyFill="1" applyAlignment="1">
      <alignment vertical="center"/>
    </xf>
    <xf numFmtId="0" fontId="8" fillId="7" borderId="0" xfId="0" applyFont="1" applyFill="1" applyAlignment="1">
      <alignment horizontal="right" vertical="center"/>
    </xf>
    <xf numFmtId="166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/>
    </xf>
    <xf numFmtId="166" fontId="24" fillId="7" borderId="0" xfId="0" applyNumberFormat="1" applyFont="1" applyFill="1"/>
    <xf numFmtId="0" fontId="10" fillId="7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9" fillId="7" borderId="0" xfId="0" applyFont="1" applyFill="1" applyAlignment="1">
      <alignment horizontal="right" vertical="center"/>
    </xf>
    <xf numFmtId="166" fontId="19" fillId="7" borderId="0" xfId="0" applyNumberFormat="1" applyFont="1" applyFill="1"/>
    <xf numFmtId="166" fontId="22" fillId="7" borderId="7" xfId="0" applyNumberFormat="1" applyFont="1" applyFill="1" applyBorder="1" applyAlignment="1">
      <alignment horizontal="center" vertical="center"/>
    </xf>
    <xf numFmtId="166" fontId="19" fillId="7" borderId="6" xfId="0" applyNumberFormat="1" applyFont="1" applyFill="1" applyBorder="1"/>
    <xf numFmtId="0" fontId="5" fillId="7" borderId="1" xfId="0" applyFont="1" applyFill="1" applyBorder="1"/>
    <xf numFmtId="0" fontId="6" fillId="7" borderId="1" xfId="0" applyFont="1" applyFill="1" applyBorder="1"/>
    <xf numFmtId="0" fontId="6" fillId="7" borderId="0" xfId="0" applyFont="1" applyFill="1"/>
    <xf numFmtId="2" fontId="0" fillId="7" borderId="0" xfId="0" applyNumberFormat="1" applyFill="1"/>
    <xf numFmtId="0" fontId="34" fillId="7" borderId="0" xfId="0" applyFont="1" applyFill="1"/>
    <xf numFmtId="3" fontId="22" fillId="7" borderId="0" xfId="0" applyNumberFormat="1" applyFont="1" applyFill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$C$11" fmlaRange="Sheet1!$A$11:$A$13" sel="3" val="0"/>
</file>

<file path=xl/ctrlProps/ctrlProp10.xml><?xml version="1.0" encoding="utf-8"?>
<formControlPr xmlns="http://schemas.microsoft.com/office/spreadsheetml/2009/9/main" objectType="Drop" dropLines="50" dropStyle="combo" dx="16" fmlaLink="H5" fmlaRange="Sheet2!$A$2:$A$623" sel="1" val="0"/>
</file>

<file path=xl/ctrlProps/ctrlProp11.xml><?xml version="1.0" encoding="utf-8"?>
<formControlPr xmlns="http://schemas.microsoft.com/office/spreadsheetml/2009/9/main" objectType="Drop" dropLines="3" dropStyle="combo" dx="16" fmlaLink="C18" fmlaRange="Sheet1!$A$39:$A$41" sel="3" val="0"/>
</file>

<file path=xl/ctrlProps/ctrlProp2.xml><?xml version="1.0" encoding="utf-8"?>
<formControlPr xmlns="http://schemas.microsoft.com/office/spreadsheetml/2009/9/main" objectType="Drop" dropLines="10" dropStyle="combo" dx="16" fmlaLink="C12" fmlaRange="Sheet1!$A$16:$A$25" sel="10" val="0"/>
</file>

<file path=xl/ctrlProps/ctrlProp3.xml><?xml version="1.0" encoding="utf-8"?>
<formControlPr xmlns="http://schemas.microsoft.com/office/spreadsheetml/2009/9/main" objectType="Drop" dropLines="5" dropStyle="combo" dx="16" fmlaLink="C10" fmlaRange="Sheet1!$A$4:$A$8" sel="5" val="0"/>
</file>

<file path=xl/ctrlProps/ctrlProp4.xml><?xml version="1.0" encoding="utf-8"?>
<formControlPr xmlns="http://schemas.microsoft.com/office/spreadsheetml/2009/9/main" objectType="Drop" dropLines="4" dropStyle="combo" dx="16" fmlaLink="C14" fmlaRange="Sheet1!$A$28:$A$31" sel="4" val="0"/>
</file>

<file path=xl/ctrlProps/ctrlProp5.xml><?xml version="1.0" encoding="utf-8"?>
<formControlPr xmlns="http://schemas.microsoft.com/office/spreadsheetml/2009/9/main" objectType="Drop" dropStyle="combo" dx="16" fmlaLink="C30" fmlaRange="Sheet1!$A$59:$A$65" sel="7" val="0"/>
</file>

<file path=xl/ctrlProps/ctrlProp6.xml><?xml version="1.0" encoding="utf-8"?>
<formControlPr xmlns="http://schemas.microsoft.com/office/spreadsheetml/2009/9/main" objectType="Drop" dropLines="9" dropStyle="combo" dx="16" fmlaLink="C29" fmlaRange="Sheet1!$A$48:$A$56" sel="9" val="0"/>
</file>

<file path=xl/ctrlProps/ctrlProp7.xml><?xml version="1.0" encoding="utf-8"?>
<formControlPr xmlns="http://schemas.microsoft.com/office/spreadsheetml/2009/9/main" objectType="Drop" dropLines="2" dropStyle="combo" dx="16" fmlaLink="C22" fmlaRange="Sheet1!$A$44:$A$45" sel="1" val="0"/>
</file>

<file path=xl/ctrlProps/ctrlProp8.xml><?xml version="1.0" encoding="utf-8"?>
<formControlPr xmlns="http://schemas.microsoft.com/office/spreadsheetml/2009/9/main" objectType="Drop" dropLines="5" dropStyle="combo" dx="16" fmlaLink="C16" fmlaRange="Sheet1!$A$34:$A$36" sel="3" val="0"/>
</file>

<file path=xl/ctrlProps/ctrlProp9.xml><?xml version="1.0" encoding="utf-8"?>
<formControlPr xmlns="http://schemas.microsoft.com/office/spreadsheetml/2009/9/main" objectType="Drop" dropLines="2" dropStyle="combo" dx="16" fmlaLink="C34" fmlaRange="Sheet1!$A$68:$A$69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4</xdr:col>
          <xdr:colOff>0</xdr:colOff>
          <xdr:row>10</xdr:row>
          <xdr:rowOff>304800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28575</xdr:rowOff>
        </xdr:from>
        <xdr:to>
          <xdr:col>4</xdr:col>
          <xdr:colOff>0</xdr:colOff>
          <xdr:row>12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285750</xdr:rowOff>
        </xdr:from>
        <xdr:to>
          <xdr:col>4</xdr:col>
          <xdr:colOff>0</xdr:colOff>
          <xdr:row>9</xdr:row>
          <xdr:rowOff>285750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9525</xdr:rowOff>
        </xdr:from>
        <xdr:to>
          <xdr:col>4</xdr:col>
          <xdr:colOff>0</xdr:colOff>
          <xdr:row>13</xdr:row>
          <xdr:rowOff>304800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4</xdr:col>
          <xdr:colOff>0</xdr:colOff>
          <xdr:row>29</xdr:row>
          <xdr:rowOff>304800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19050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28575</xdr:rowOff>
        </xdr:from>
        <xdr:to>
          <xdr:col>4</xdr:col>
          <xdr:colOff>0</xdr:colOff>
          <xdr:row>21</xdr:row>
          <xdr:rowOff>323850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28575</xdr:rowOff>
        </xdr:from>
        <xdr:to>
          <xdr:col>4</xdr:col>
          <xdr:colOff>0</xdr:colOff>
          <xdr:row>15</xdr:row>
          <xdr:rowOff>285750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38100</xdr:rowOff>
        </xdr:from>
        <xdr:to>
          <xdr:col>4</xdr:col>
          <xdr:colOff>0</xdr:colOff>
          <xdr:row>33</xdr:row>
          <xdr:rowOff>333375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1247775</xdr:colOff>
          <xdr:row>4</xdr:row>
          <xdr:rowOff>295275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0</xdr:colOff>
      <xdr:row>2</xdr:row>
      <xdr:rowOff>0</xdr:rowOff>
    </xdr:from>
    <xdr:to>
      <xdr:col>15</xdr:col>
      <xdr:colOff>390324</xdr:colOff>
      <xdr:row>9</xdr:row>
      <xdr:rowOff>180752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9075" y="114300"/>
          <a:ext cx="1609524" cy="17809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28575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N51"/>
  <sheetViews>
    <sheetView tabSelected="1" zoomScaleNormal="100" workbookViewId="0">
      <selection activeCell="C7" sqref="C7"/>
    </sheetView>
  </sheetViews>
  <sheetFormatPr defaultColWidth="9.33203125" defaultRowHeight="11.25" x14ac:dyDescent="0.2"/>
  <cols>
    <col min="1" max="1" width="5.83203125" style="50" customWidth="1"/>
    <col min="2" max="2" width="50.83203125" style="50" customWidth="1"/>
    <col min="3" max="3" width="25.5" style="50" customWidth="1"/>
    <col min="4" max="4" width="13.33203125" style="50" customWidth="1"/>
    <col min="5" max="5" width="2.83203125" style="50" customWidth="1"/>
    <col min="6" max="6" width="9" style="50" customWidth="1"/>
    <col min="7" max="7" width="7.83203125" style="50" customWidth="1"/>
    <col min="8" max="8" width="22" style="50" bestFit="1" customWidth="1"/>
    <col min="9" max="9" width="14.83203125" style="1" hidden="1" customWidth="1"/>
    <col min="10" max="10" width="10.6640625" style="9" hidden="1" customWidth="1"/>
    <col min="11" max="11" width="5.83203125" style="7" hidden="1" customWidth="1"/>
    <col min="12" max="12" width="10.1640625" style="1" hidden="1" customWidth="1"/>
    <col min="13" max="13" width="6.6640625" style="3" hidden="1" customWidth="1"/>
    <col min="14" max="14" width="12" style="45" customWidth="1"/>
    <col min="15" max="16" width="9.33203125" style="45" customWidth="1"/>
    <col min="17" max="17" width="9" style="45" customWidth="1"/>
    <col min="18" max="18" width="18.6640625" style="45" hidden="1" customWidth="1"/>
    <col min="19" max="20" width="9.33203125" style="45" customWidth="1"/>
    <col min="21" max="170" width="9.33203125" style="45"/>
    <col min="171" max="16384" width="9.33203125" style="1"/>
  </cols>
  <sheetData>
    <row r="1" spans="1:170" ht="5.0999999999999996" customHeight="1" x14ac:dyDescent="0.2">
      <c r="K1" s="1"/>
      <c r="L1" s="2"/>
    </row>
    <row r="2" spans="1:170" ht="5.0999999999999996" customHeight="1" thickBot="1" x14ac:dyDescent="0.25">
      <c r="I2" s="4"/>
      <c r="K2" s="1"/>
      <c r="L2" s="2"/>
    </row>
    <row r="3" spans="1:170" ht="21" thickBot="1" x14ac:dyDescent="0.25">
      <c r="B3" s="95" t="s">
        <v>700</v>
      </c>
      <c r="C3" s="96"/>
      <c r="D3" s="96"/>
      <c r="E3" s="96"/>
      <c r="F3" s="96"/>
      <c r="G3" s="96"/>
      <c r="H3" s="97"/>
      <c r="I3" s="4"/>
      <c r="J3" s="10"/>
      <c r="K3" s="1"/>
      <c r="L3" s="2"/>
    </row>
    <row r="4" spans="1:170" ht="20.100000000000001" customHeight="1" thickBot="1" x14ac:dyDescent="0.25">
      <c r="B4" s="51"/>
      <c r="D4" s="52"/>
      <c r="E4" s="52"/>
      <c r="F4" s="52"/>
      <c r="G4" s="52"/>
      <c r="H4" s="52"/>
      <c r="I4" s="4"/>
      <c r="J4" s="11"/>
      <c r="K4" s="1"/>
    </row>
    <row r="5" spans="1:170" ht="24.75" thickTop="1" thickBot="1" x14ac:dyDescent="0.4">
      <c r="A5" s="53"/>
      <c r="B5" s="54" t="s">
        <v>28</v>
      </c>
      <c r="C5" s="55"/>
      <c r="D5" s="56"/>
      <c r="E5" s="56"/>
      <c r="F5" s="54" t="s">
        <v>699</v>
      </c>
      <c r="G5" s="54"/>
      <c r="H5" s="57">
        <v>1</v>
      </c>
      <c r="I5" s="8"/>
      <c r="J5" s="14" t="str">
        <f>INDEX(Sheet2!B2:B623,H5,1)</f>
        <v>Please select Land Use above</v>
      </c>
      <c r="K5" s="1"/>
      <c r="N5" s="46"/>
    </row>
    <row r="6" spans="1:170" ht="3" customHeight="1" thickBot="1" x14ac:dyDescent="0.4">
      <c r="A6" s="53"/>
      <c r="B6" s="54"/>
      <c r="C6" s="56"/>
      <c r="D6" s="56"/>
      <c r="E6" s="56"/>
      <c r="F6" s="56"/>
      <c r="G6" s="56"/>
      <c r="H6" s="57"/>
      <c r="I6" s="8"/>
      <c r="J6" s="11"/>
      <c r="K6" s="1"/>
      <c r="N6" s="46"/>
    </row>
    <row r="7" spans="1:170" ht="24.75" thickTop="1" thickBot="1" x14ac:dyDescent="0.4">
      <c r="A7" s="53"/>
      <c r="B7" s="54" t="s">
        <v>29</v>
      </c>
      <c r="C7" s="58"/>
      <c r="D7" s="56"/>
      <c r="E7" s="56"/>
      <c r="G7" s="56"/>
      <c r="H7" s="57"/>
      <c r="I7" s="8"/>
      <c r="J7" s="11"/>
      <c r="K7" s="1"/>
    </row>
    <row r="8" spans="1:170" ht="9.9499999999999993" customHeight="1" x14ac:dyDescent="0.35">
      <c r="A8" s="53"/>
      <c r="B8" s="59"/>
      <c r="C8" s="53"/>
      <c r="D8" s="53"/>
      <c r="E8" s="53"/>
      <c r="F8" s="53"/>
      <c r="G8" s="53"/>
      <c r="I8" s="8"/>
      <c r="J8" s="11"/>
      <c r="K8" s="1"/>
    </row>
    <row r="9" spans="1:170" ht="23.25" x14ac:dyDescent="0.35">
      <c r="A9" s="53"/>
      <c r="B9" s="59" t="s">
        <v>7</v>
      </c>
      <c r="C9" s="53"/>
      <c r="D9" s="53"/>
      <c r="E9" s="53"/>
      <c r="F9" s="60" t="s">
        <v>34</v>
      </c>
      <c r="G9" s="60"/>
      <c r="H9" s="61" t="s">
        <v>33</v>
      </c>
      <c r="I9" s="8"/>
      <c r="J9" s="11"/>
      <c r="K9" s="1"/>
      <c r="N9" s="46"/>
    </row>
    <row r="10" spans="1:170" s="15" customFormat="1" ht="24.95" customHeight="1" x14ac:dyDescent="0.2">
      <c r="A10" s="56"/>
      <c r="B10" s="62" t="s">
        <v>2</v>
      </c>
      <c r="C10" s="56">
        <v>5</v>
      </c>
      <c r="D10" s="63">
        <f>C7*J10</f>
        <v>0</v>
      </c>
      <c r="E10" s="63"/>
      <c r="F10" s="63"/>
      <c r="G10" s="63"/>
      <c r="H10" s="64">
        <f>MROUND(D10, 0.05)</f>
        <v>0</v>
      </c>
      <c r="I10" s="12"/>
      <c r="J10" s="14">
        <f>INDEX(Sheet1!B4:B8,C10,1)</f>
        <v>0</v>
      </c>
      <c r="M10" s="16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</row>
    <row r="11" spans="1:170" s="15" customFormat="1" ht="24.95" customHeight="1" thickBot="1" x14ac:dyDescent="0.25">
      <c r="A11" s="56"/>
      <c r="B11" s="62" t="s">
        <v>3</v>
      </c>
      <c r="C11" s="56">
        <v>3</v>
      </c>
      <c r="D11" s="56"/>
      <c r="E11" s="56"/>
      <c r="F11" s="56"/>
      <c r="G11" s="56"/>
      <c r="H11" s="64">
        <f>J11</f>
        <v>0</v>
      </c>
      <c r="I11" s="12"/>
      <c r="J11" s="17">
        <f>INDEX(Sheet1!B11:B13,C11,1)</f>
        <v>0</v>
      </c>
      <c r="M11" s="16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</row>
    <row r="12" spans="1:170" s="15" customFormat="1" ht="24.95" customHeight="1" thickTop="1" thickBot="1" x14ac:dyDescent="0.25">
      <c r="A12" s="56"/>
      <c r="B12" s="62" t="s">
        <v>1</v>
      </c>
      <c r="C12" s="56">
        <v>10</v>
      </c>
      <c r="D12" s="56"/>
      <c r="E12" s="56"/>
      <c r="F12" s="65">
        <v>1</v>
      </c>
      <c r="G12" s="63"/>
      <c r="H12" s="64">
        <f>J12*F12</f>
        <v>0</v>
      </c>
      <c r="I12" s="13"/>
      <c r="J12" s="17">
        <f>INDEX(Sheet1!B16:B25,C12,1)</f>
        <v>0</v>
      </c>
      <c r="M12" s="16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</row>
    <row r="13" spans="1:170" s="15" customFormat="1" ht="3" customHeight="1" thickBot="1" x14ac:dyDescent="0.25">
      <c r="A13" s="56"/>
      <c r="B13" s="62"/>
      <c r="C13" s="56"/>
      <c r="D13" s="56"/>
      <c r="E13" s="56"/>
      <c r="F13" s="56"/>
      <c r="G13" s="63"/>
      <c r="H13" s="64"/>
      <c r="I13" s="13"/>
      <c r="J13" s="17"/>
      <c r="M13" s="16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</row>
    <row r="14" spans="1:170" s="15" customFormat="1" ht="24.95" customHeight="1" thickTop="1" thickBot="1" x14ac:dyDescent="0.25">
      <c r="A14" s="56"/>
      <c r="B14" s="62" t="s">
        <v>5</v>
      </c>
      <c r="C14" s="56">
        <v>4</v>
      </c>
      <c r="D14" s="63"/>
      <c r="E14" s="63"/>
      <c r="F14" s="65">
        <v>1</v>
      </c>
      <c r="G14" s="63"/>
      <c r="H14" s="64">
        <f>J14*F14</f>
        <v>0</v>
      </c>
      <c r="I14" s="13"/>
      <c r="J14" s="17">
        <f>INDEX(Sheet1!B28:B31,C14,1)</f>
        <v>0</v>
      </c>
      <c r="M14" s="1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</row>
    <row r="15" spans="1:170" s="15" customFormat="1" ht="3" customHeight="1" thickBot="1" x14ac:dyDescent="0.25">
      <c r="A15" s="56"/>
      <c r="B15" s="62"/>
      <c r="C15" s="56"/>
      <c r="D15" s="63"/>
      <c r="E15" s="63"/>
      <c r="F15" s="56"/>
      <c r="G15" s="63"/>
      <c r="H15" s="64"/>
      <c r="I15" s="13"/>
      <c r="J15" s="17"/>
      <c r="M15" s="16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</row>
    <row r="16" spans="1:170" s="15" customFormat="1" ht="24.95" customHeight="1" thickTop="1" thickBot="1" x14ac:dyDescent="0.25">
      <c r="A16" s="56"/>
      <c r="B16" s="62" t="s">
        <v>681</v>
      </c>
      <c r="C16" s="56">
        <v>3</v>
      </c>
      <c r="D16" s="63"/>
      <c r="E16" s="63"/>
      <c r="F16" s="65">
        <v>1</v>
      </c>
      <c r="G16" s="63"/>
      <c r="H16" s="64">
        <f t="shared" ref="H16" si="0">J16*F16</f>
        <v>0</v>
      </c>
      <c r="I16" s="13"/>
      <c r="J16" s="17">
        <f>INDEX(Sheet1!B34:B36,C16,1)</f>
        <v>0</v>
      </c>
      <c r="M16" s="16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</row>
    <row r="17" spans="1:170" s="15" customFormat="1" ht="3" customHeight="1" thickBot="1" x14ac:dyDescent="0.25">
      <c r="A17" s="56"/>
      <c r="B17" s="62"/>
      <c r="C17" s="56"/>
      <c r="D17" s="63"/>
      <c r="E17" s="63"/>
      <c r="F17" s="94"/>
      <c r="G17" s="63"/>
      <c r="H17" s="64"/>
      <c r="I17" s="13"/>
      <c r="J17" s="17"/>
      <c r="M17" s="16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</row>
    <row r="18" spans="1:170" s="15" customFormat="1" ht="24.95" customHeight="1" thickTop="1" thickBot="1" x14ac:dyDescent="0.25">
      <c r="A18" s="56"/>
      <c r="B18" s="62" t="s">
        <v>682</v>
      </c>
      <c r="C18" s="56">
        <v>3</v>
      </c>
      <c r="D18" s="63"/>
      <c r="E18" s="63"/>
      <c r="F18" s="65">
        <v>1</v>
      </c>
      <c r="G18" s="63"/>
      <c r="H18" s="64">
        <f>J18*F18</f>
        <v>0</v>
      </c>
      <c r="I18" s="13"/>
      <c r="J18" s="17">
        <f>INDEX(Sheet1!B39:B41,C18,1)</f>
        <v>0</v>
      </c>
      <c r="M18" s="16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</row>
    <row r="19" spans="1:170" ht="5.0999999999999996" customHeight="1" x14ac:dyDescent="0.35">
      <c r="A19" s="53"/>
      <c r="B19" s="66"/>
      <c r="C19" s="53"/>
      <c r="D19" s="67"/>
      <c r="E19" s="67"/>
      <c r="F19" s="67"/>
      <c r="G19" s="67"/>
      <c r="H19" s="68"/>
      <c r="I19" s="13"/>
      <c r="J19" s="17"/>
      <c r="K19" s="1"/>
    </row>
    <row r="20" spans="1:170" ht="23.25" customHeight="1" x14ac:dyDescent="0.35">
      <c r="A20" s="53"/>
      <c r="B20" s="66"/>
      <c r="C20" s="53"/>
      <c r="E20" s="69"/>
      <c r="F20" s="69"/>
      <c r="G20" s="69" t="s">
        <v>37</v>
      </c>
      <c r="H20" s="70">
        <f>SUM(H10:H18)</f>
        <v>0</v>
      </c>
      <c r="I20" s="13"/>
      <c r="J20" s="17"/>
      <c r="K20" s="1"/>
    </row>
    <row r="21" spans="1:170" ht="5.0999999999999996" customHeight="1" x14ac:dyDescent="0.35">
      <c r="A21" s="53"/>
      <c r="B21" s="66"/>
      <c r="C21" s="53"/>
      <c r="D21" s="69"/>
      <c r="E21" s="69"/>
      <c r="F21" s="69"/>
      <c r="G21" s="69"/>
      <c r="H21" s="70"/>
      <c r="I21" s="13"/>
      <c r="J21" s="17"/>
      <c r="K21" s="1"/>
    </row>
    <row r="22" spans="1:170" ht="28.5" customHeight="1" x14ac:dyDescent="0.35">
      <c r="A22" s="53"/>
      <c r="B22" s="62" t="s">
        <v>10</v>
      </c>
      <c r="C22" s="56">
        <v>1</v>
      </c>
      <c r="D22" s="56"/>
      <c r="E22" s="56"/>
      <c r="F22" s="56"/>
      <c r="G22" s="56"/>
      <c r="H22" s="64">
        <f>J22</f>
        <v>0</v>
      </c>
      <c r="I22" s="13"/>
      <c r="J22" s="17">
        <f>INDEX(Sheet1!B44:B45,C22,1)</f>
        <v>0</v>
      </c>
      <c r="K22" s="1"/>
    </row>
    <row r="23" spans="1:170" ht="5.0999999999999996" customHeight="1" x14ac:dyDescent="0.35">
      <c r="A23" s="53"/>
      <c r="B23" s="53"/>
      <c r="H23" s="71"/>
      <c r="I23" s="13"/>
      <c r="J23" s="31"/>
      <c r="K23" s="1"/>
    </row>
    <row r="24" spans="1:170" ht="23.25" customHeight="1" x14ac:dyDescent="0.35">
      <c r="A24" s="53"/>
      <c r="B24" s="53"/>
      <c r="C24" s="53"/>
      <c r="E24" s="72"/>
      <c r="F24" s="72"/>
      <c r="G24" s="72" t="s">
        <v>38</v>
      </c>
      <c r="H24" s="73">
        <f>H20+H22</f>
        <v>0</v>
      </c>
      <c r="I24" s="13"/>
      <c r="J24" s="31"/>
      <c r="K24" s="1"/>
      <c r="R24" s="48">
        <f>H24*0.015</f>
        <v>0</v>
      </c>
    </row>
    <row r="25" spans="1:170" ht="2.4500000000000002" customHeight="1" x14ac:dyDescent="0.35">
      <c r="A25" s="53"/>
      <c r="B25" s="53"/>
      <c r="C25" s="74"/>
      <c r="D25" s="75"/>
      <c r="E25" s="75"/>
      <c r="F25" s="75"/>
      <c r="G25" s="75"/>
      <c r="H25" s="76"/>
      <c r="I25" s="13"/>
      <c r="J25" s="31"/>
      <c r="K25" s="1"/>
    </row>
    <row r="26" spans="1:170" ht="2.4500000000000002" customHeight="1" x14ac:dyDescent="0.35">
      <c r="A26" s="53"/>
      <c r="B26" s="53"/>
      <c r="C26" s="74"/>
      <c r="D26" s="75"/>
      <c r="E26" s="75"/>
      <c r="F26" s="75"/>
      <c r="G26" s="75"/>
      <c r="H26" s="77"/>
      <c r="I26" s="13"/>
      <c r="J26" s="32"/>
      <c r="K26" s="1"/>
    </row>
    <row r="27" spans="1:170" ht="23.25" x14ac:dyDescent="0.35">
      <c r="A27" s="53"/>
      <c r="B27" s="59" t="s">
        <v>701</v>
      </c>
      <c r="C27" s="74"/>
      <c r="D27" s="75"/>
      <c r="E27" s="75"/>
      <c r="F27" s="75"/>
      <c r="G27" s="75"/>
      <c r="H27" s="77"/>
      <c r="I27" s="13"/>
      <c r="J27" s="32"/>
      <c r="K27" s="1"/>
    </row>
    <row r="28" spans="1:170" ht="24.95" customHeight="1" x14ac:dyDescent="0.35">
      <c r="A28" s="53"/>
      <c r="B28" s="62" t="s">
        <v>702</v>
      </c>
      <c r="C28" s="78" t="str">
        <f>J5</f>
        <v>Please select Land Use above</v>
      </c>
      <c r="D28" s="79"/>
      <c r="E28" s="79"/>
      <c r="F28" s="79"/>
      <c r="G28" s="79"/>
      <c r="H28" s="80"/>
      <c r="I28" s="13"/>
      <c r="J28" s="32"/>
      <c r="K28" s="1"/>
    </row>
    <row r="29" spans="1:170" ht="24.95" customHeight="1" x14ac:dyDescent="0.2">
      <c r="B29" s="62" t="s">
        <v>8</v>
      </c>
      <c r="C29" s="81">
        <v>9</v>
      </c>
      <c r="D29" s="79"/>
      <c r="E29" s="79"/>
      <c r="F29" s="79"/>
      <c r="G29" s="79"/>
      <c r="H29" s="64">
        <f>J29</f>
        <v>0</v>
      </c>
      <c r="I29" s="13"/>
      <c r="J29" s="33">
        <f>INDEX(Sheet1!B48:B56,C29,1)</f>
        <v>0</v>
      </c>
      <c r="K29" s="1"/>
      <c r="N29" s="49"/>
      <c r="O29" s="49"/>
    </row>
    <row r="30" spans="1:170" ht="24.95" customHeight="1" x14ac:dyDescent="0.2">
      <c r="B30" s="62" t="s">
        <v>9</v>
      </c>
      <c r="C30" s="81">
        <v>7</v>
      </c>
      <c r="D30" s="79"/>
      <c r="E30" s="79"/>
      <c r="F30" s="79"/>
      <c r="G30" s="79"/>
      <c r="H30" s="64">
        <f>MROUND(((J30/100)*(C7/1000)),0.05)</f>
        <v>0</v>
      </c>
      <c r="I30" s="34">
        <f>J30/100000</f>
        <v>0</v>
      </c>
      <c r="J30" s="33">
        <f>INDEX(Sheet1!B59:B65,C30,1)</f>
        <v>0</v>
      </c>
      <c r="K30" s="1"/>
    </row>
    <row r="31" spans="1:170" ht="5.0999999999999996" customHeight="1" x14ac:dyDescent="0.2">
      <c r="B31" s="54"/>
      <c r="C31" s="81"/>
      <c r="D31" s="79"/>
      <c r="E31" s="79"/>
      <c r="F31" s="79"/>
      <c r="G31" s="79"/>
      <c r="H31" s="64"/>
      <c r="I31" s="34"/>
      <c r="J31" s="33"/>
      <c r="K31" s="1"/>
    </row>
    <row r="32" spans="1:170" ht="23.25" customHeight="1" x14ac:dyDescent="0.3">
      <c r="B32" s="54"/>
      <c r="C32" s="81"/>
      <c r="F32" s="79"/>
      <c r="G32" s="69" t="s">
        <v>703</v>
      </c>
      <c r="H32" s="73">
        <f>SUM(H29:H30)</f>
        <v>0</v>
      </c>
      <c r="I32" s="34"/>
      <c r="J32" s="33"/>
      <c r="K32" s="1"/>
    </row>
    <row r="33" spans="2:13" ht="5.0999999999999996" customHeight="1" x14ac:dyDescent="0.2">
      <c r="B33" s="54"/>
      <c r="C33" s="81"/>
      <c r="D33" s="79"/>
      <c r="E33" s="79"/>
      <c r="F33" s="79"/>
      <c r="G33" s="79"/>
      <c r="H33" s="64"/>
      <c r="I33" s="34"/>
      <c r="J33" s="33"/>
      <c r="K33" s="1"/>
    </row>
    <row r="34" spans="2:13" ht="28.5" customHeight="1" x14ac:dyDescent="0.2">
      <c r="B34" s="62" t="s">
        <v>10</v>
      </c>
      <c r="C34" s="81">
        <v>1</v>
      </c>
      <c r="D34" s="79"/>
      <c r="E34" s="79"/>
      <c r="F34" s="79"/>
      <c r="G34" s="79"/>
      <c r="H34" s="64">
        <f>J34</f>
        <v>0</v>
      </c>
      <c r="I34" s="13"/>
      <c r="J34" s="33">
        <f>INDEX(Sheet1!B68:B69,C34,1)</f>
        <v>0</v>
      </c>
      <c r="K34" s="6"/>
    </row>
    <row r="35" spans="2:13" ht="5.0999999999999996" customHeight="1" x14ac:dyDescent="0.35">
      <c r="B35" s="53"/>
      <c r="C35" s="74"/>
      <c r="D35" s="75"/>
      <c r="E35" s="75"/>
      <c r="F35" s="75"/>
      <c r="G35" s="75"/>
      <c r="H35" s="82"/>
      <c r="I35" s="13"/>
      <c r="J35" s="32"/>
      <c r="K35" s="1"/>
      <c r="L35" s="3"/>
      <c r="M35" s="1"/>
    </row>
    <row r="36" spans="2:13" ht="23.25" customHeight="1" x14ac:dyDescent="0.35">
      <c r="B36" s="53"/>
      <c r="C36" s="74"/>
      <c r="E36" s="72"/>
      <c r="F36" s="72"/>
      <c r="G36" s="72" t="s">
        <v>704</v>
      </c>
      <c r="H36" s="73">
        <f>H32+H34</f>
        <v>0</v>
      </c>
      <c r="I36" s="13"/>
      <c r="J36" s="32"/>
      <c r="K36" s="1"/>
      <c r="L36" s="3"/>
      <c r="M36" s="1"/>
    </row>
    <row r="37" spans="2:13" ht="23.25" customHeight="1" x14ac:dyDescent="0.35">
      <c r="B37" s="53"/>
      <c r="C37" s="74"/>
      <c r="D37" s="83"/>
      <c r="E37" s="83"/>
      <c r="F37" s="83"/>
      <c r="G37" s="83"/>
      <c r="H37" s="77"/>
      <c r="I37" s="13"/>
      <c r="J37" s="32"/>
      <c r="L37" s="3"/>
      <c r="M37" s="1"/>
    </row>
    <row r="38" spans="2:13" ht="23.25" x14ac:dyDescent="0.35">
      <c r="B38" s="53"/>
      <c r="C38" s="74"/>
      <c r="E38" s="84"/>
      <c r="F38" s="84"/>
      <c r="G38" s="85" t="s">
        <v>39</v>
      </c>
      <c r="H38" s="86">
        <f>H24+H36</f>
        <v>0</v>
      </c>
      <c r="I38" s="13"/>
      <c r="J38" s="32"/>
      <c r="K38" s="1"/>
      <c r="L38" s="3"/>
      <c r="M38" s="1"/>
    </row>
    <row r="39" spans="2:13" ht="3" customHeight="1" thickBot="1" x14ac:dyDescent="0.4">
      <c r="B39" s="53"/>
      <c r="C39" s="74"/>
      <c r="E39" s="84"/>
      <c r="F39" s="84"/>
      <c r="G39" s="85"/>
      <c r="H39" s="86"/>
      <c r="I39" s="13"/>
      <c r="J39" s="32"/>
      <c r="K39" s="1"/>
      <c r="L39" s="3"/>
      <c r="M39" s="1"/>
    </row>
    <row r="40" spans="2:13" ht="24.75" thickTop="1" thickBot="1" x14ac:dyDescent="0.4">
      <c r="B40" s="53"/>
      <c r="C40" s="74"/>
      <c r="D40" s="84"/>
      <c r="E40" s="84"/>
      <c r="F40" s="84"/>
      <c r="G40" s="85" t="s">
        <v>35</v>
      </c>
      <c r="H40" s="87"/>
      <c r="I40" s="13"/>
      <c r="J40" s="32"/>
      <c r="K40" s="1"/>
      <c r="L40" s="3"/>
      <c r="M40" s="1"/>
    </row>
    <row r="41" spans="2:13" ht="3" customHeight="1" thickBot="1" x14ac:dyDescent="0.4">
      <c r="B41" s="53"/>
      <c r="C41" s="74"/>
      <c r="D41" s="84"/>
      <c r="E41" s="84"/>
      <c r="F41" s="84"/>
      <c r="G41" s="85"/>
      <c r="H41" s="76"/>
      <c r="I41" s="13"/>
      <c r="J41" s="32"/>
      <c r="K41" s="1"/>
      <c r="L41" s="3"/>
      <c r="M41" s="1"/>
    </row>
    <row r="42" spans="2:13" ht="24.75" thickTop="1" thickBot="1" x14ac:dyDescent="0.4">
      <c r="B42" s="53"/>
      <c r="C42" s="74"/>
      <c r="D42" s="84"/>
      <c r="E42" s="84"/>
      <c r="F42" s="84"/>
      <c r="G42" s="85" t="s">
        <v>36</v>
      </c>
      <c r="H42" s="87"/>
      <c r="I42" s="13"/>
      <c r="J42" s="32"/>
      <c r="K42" s="1"/>
      <c r="L42" s="3"/>
      <c r="M42" s="1"/>
    </row>
    <row r="43" spans="2:13" ht="5.0999999999999996" customHeight="1" thickBot="1" x14ac:dyDescent="0.4">
      <c r="B43" s="53"/>
      <c r="C43" s="74"/>
      <c r="D43" s="84"/>
      <c r="E43" s="84"/>
      <c r="F43" s="84"/>
      <c r="G43" s="85"/>
      <c r="H43" s="76"/>
      <c r="I43" s="13"/>
      <c r="J43" s="32"/>
      <c r="K43" s="1"/>
      <c r="L43" s="3"/>
      <c r="M43" s="1"/>
    </row>
    <row r="44" spans="2:13" ht="24" thickBot="1" x14ac:dyDescent="0.4">
      <c r="B44" s="53"/>
      <c r="C44" s="74"/>
      <c r="D44" s="84"/>
      <c r="E44" s="84"/>
      <c r="F44" s="84"/>
      <c r="G44" s="84"/>
      <c r="H44" s="88">
        <f>H38+H40+H42</f>
        <v>0</v>
      </c>
      <c r="I44" s="13"/>
      <c r="J44" s="32"/>
      <c r="K44" s="1"/>
      <c r="L44" s="3"/>
      <c r="M44" s="1"/>
    </row>
    <row r="45" spans="2:13" ht="9.9499999999999993" customHeight="1" x14ac:dyDescent="0.2">
      <c r="B45" s="89"/>
      <c r="C45" s="90"/>
      <c r="D45" s="89"/>
      <c r="E45" s="89"/>
      <c r="F45" s="89"/>
      <c r="G45" s="89"/>
      <c r="H45" s="89"/>
      <c r="I45" s="6"/>
      <c r="K45" s="1"/>
      <c r="L45" s="3"/>
      <c r="M45" s="1"/>
    </row>
    <row r="46" spans="2:13" x14ac:dyDescent="0.2">
      <c r="B46" s="74" t="s">
        <v>705</v>
      </c>
      <c r="D46" s="91"/>
      <c r="E46" s="91"/>
      <c r="F46" s="91"/>
      <c r="G46" s="91"/>
      <c r="H46" s="91"/>
      <c r="I46" s="5"/>
      <c r="K46" s="1"/>
      <c r="L46" s="3"/>
      <c r="M46" s="1"/>
    </row>
    <row r="47" spans="2:13" x14ac:dyDescent="0.2">
      <c r="B47" s="93"/>
      <c r="K47" s="1"/>
      <c r="L47" s="3"/>
      <c r="M47" s="1"/>
    </row>
    <row r="48" spans="2:13" x14ac:dyDescent="0.2">
      <c r="K48" s="1"/>
      <c r="L48" s="3"/>
      <c r="M48" s="1"/>
    </row>
    <row r="49" spans="3:13" x14ac:dyDescent="0.2">
      <c r="C49" s="92"/>
      <c r="K49" s="1"/>
      <c r="L49" s="3"/>
      <c r="M49" s="1"/>
    </row>
    <row r="50" spans="3:13" x14ac:dyDescent="0.2">
      <c r="K50" s="1"/>
      <c r="M50" s="1"/>
    </row>
    <row r="51" spans="3:13" x14ac:dyDescent="0.2">
      <c r="J51" s="1"/>
      <c r="K51" s="1"/>
      <c r="M51" s="1"/>
    </row>
  </sheetData>
  <mergeCells count="1">
    <mergeCell ref="B3:H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  <ignoredErrors>
    <ignoredError sqref="H3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9525</xdr:rowOff>
                  </from>
                  <to>
                    <xdr:col>4</xdr:col>
                    <xdr:colOff>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28575</xdr:rowOff>
                  </from>
                  <to>
                    <xdr:col>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285750</xdr:rowOff>
                  </from>
                  <to>
                    <xdr:col>4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Drop Down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9525</xdr:rowOff>
                  </from>
                  <to>
                    <xdr:col>4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Drop Down 3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4</xdr:col>
                    <xdr:colOff>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Drop Down 3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19050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Drop Down 3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28575</xdr:rowOff>
                  </from>
                  <to>
                    <xdr:col>4</xdr:col>
                    <xdr:colOff>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Drop Down 3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28575</xdr:rowOff>
                  </from>
                  <to>
                    <xdr:col>4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Drop Down 3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38100</xdr:rowOff>
                  </from>
                  <to>
                    <xdr:col>4</xdr:col>
                    <xdr:colOff>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Drop Down 3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1247775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Drop Down 4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28575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opLeftCell="A19" zoomScaleNormal="100" workbookViewId="0">
      <selection activeCell="B46" sqref="B46"/>
    </sheetView>
  </sheetViews>
  <sheetFormatPr defaultColWidth="9.33203125" defaultRowHeight="15" customHeight="1" x14ac:dyDescent="0.2"/>
  <cols>
    <col min="1" max="1" width="69.5" bestFit="1" customWidth="1"/>
    <col min="2" max="2" width="20.83203125" bestFit="1" customWidth="1"/>
    <col min="4" max="4" width="13.6640625" customWidth="1"/>
    <col min="6" max="6" width="13.6640625" bestFit="1" customWidth="1"/>
  </cols>
  <sheetData>
    <row r="1" spans="1:7" ht="15" customHeight="1" x14ac:dyDescent="0.25">
      <c r="A1" s="18" t="s">
        <v>30</v>
      </c>
      <c r="B1" s="18" t="s">
        <v>31</v>
      </c>
    </row>
    <row r="2" spans="1:7" ht="15" customHeight="1" x14ac:dyDescent="0.2">
      <c r="A2" s="19"/>
      <c r="B2" s="20"/>
    </row>
    <row r="3" spans="1:7" ht="15" customHeight="1" x14ac:dyDescent="0.25">
      <c r="A3" s="18" t="s">
        <v>26</v>
      </c>
      <c r="B3" s="20"/>
    </row>
    <row r="4" spans="1:7" ht="15" customHeight="1" x14ac:dyDescent="0.2">
      <c r="A4" s="21" t="s">
        <v>2</v>
      </c>
      <c r="B4" s="22">
        <v>3.4803999999999998E-3</v>
      </c>
      <c r="D4" s="44"/>
      <c r="E4" s="40"/>
      <c r="F4" s="40"/>
      <c r="G4" s="40"/>
    </row>
    <row r="5" spans="1:7" ht="15" customHeight="1" x14ac:dyDescent="0.2">
      <c r="A5" s="21" t="s">
        <v>675</v>
      </c>
      <c r="B5" s="22">
        <v>2.7843199999999999E-3</v>
      </c>
      <c r="D5" s="41"/>
      <c r="E5" s="42"/>
      <c r="F5" s="42"/>
      <c r="G5" s="43"/>
    </row>
    <row r="6" spans="1:7" ht="15" customHeight="1" x14ac:dyDescent="0.2">
      <c r="A6" s="21" t="s">
        <v>676</v>
      </c>
      <c r="B6" s="22">
        <v>7.3088399999999996E-3</v>
      </c>
      <c r="D6" s="41"/>
      <c r="E6" s="42"/>
      <c r="F6" s="42"/>
      <c r="G6" s="43"/>
    </row>
    <row r="7" spans="1:7" ht="15" customHeight="1" x14ac:dyDescent="0.2">
      <c r="A7" s="21" t="s">
        <v>677</v>
      </c>
      <c r="B7" s="22">
        <v>2.54069E-3</v>
      </c>
      <c r="D7" s="41"/>
      <c r="E7" s="42"/>
      <c r="F7" s="42"/>
      <c r="G7" s="43"/>
    </row>
    <row r="8" spans="1:7" ht="15" customHeight="1" x14ac:dyDescent="0.2">
      <c r="A8" s="21" t="s">
        <v>18</v>
      </c>
      <c r="B8" s="27">
        <v>0</v>
      </c>
      <c r="D8" s="98"/>
      <c r="E8" s="98"/>
      <c r="F8" s="98"/>
      <c r="G8" s="98"/>
    </row>
    <row r="9" spans="1:7" ht="15" customHeight="1" x14ac:dyDescent="0.2">
      <c r="A9" s="23"/>
      <c r="B9" s="24"/>
    </row>
    <row r="10" spans="1:7" ht="15" customHeight="1" x14ac:dyDescent="0.25">
      <c r="A10" s="18" t="s">
        <v>23</v>
      </c>
      <c r="B10" s="26"/>
    </row>
    <row r="11" spans="1:7" ht="15" customHeight="1" x14ac:dyDescent="0.2">
      <c r="A11" s="21" t="s">
        <v>4</v>
      </c>
      <c r="B11" s="27">
        <v>195</v>
      </c>
    </row>
    <row r="12" spans="1:7" ht="15" customHeight="1" x14ac:dyDescent="0.2">
      <c r="A12" s="21" t="s">
        <v>24</v>
      </c>
      <c r="B12" s="27">
        <v>0</v>
      </c>
    </row>
    <row r="13" spans="1:7" ht="15" customHeight="1" x14ac:dyDescent="0.2">
      <c r="A13" s="21" t="s">
        <v>18</v>
      </c>
      <c r="B13" s="27">
        <v>0</v>
      </c>
    </row>
    <row r="14" spans="1:7" ht="15" customHeight="1" x14ac:dyDescent="0.2">
      <c r="A14" s="21"/>
      <c r="B14" s="27"/>
    </row>
    <row r="15" spans="1:7" ht="15" customHeight="1" x14ac:dyDescent="0.25">
      <c r="A15" s="18" t="s">
        <v>25</v>
      </c>
      <c r="B15" s="27"/>
    </row>
    <row r="16" spans="1:7" ht="15" customHeight="1" x14ac:dyDescent="0.2">
      <c r="A16" s="21" t="s">
        <v>683</v>
      </c>
      <c r="B16" s="27">
        <v>289</v>
      </c>
    </row>
    <row r="17" spans="1:2" ht="15" customHeight="1" x14ac:dyDescent="0.2">
      <c r="A17" s="21" t="s">
        <v>684</v>
      </c>
      <c r="B17" s="27">
        <v>289</v>
      </c>
    </row>
    <row r="18" spans="1:2" ht="15" customHeight="1" x14ac:dyDescent="0.2">
      <c r="A18" s="21" t="s">
        <v>685</v>
      </c>
      <c r="B18" s="27">
        <f>289+28.9</f>
        <v>317.89999999999998</v>
      </c>
    </row>
    <row r="19" spans="1:2" ht="15" customHeight="1" x14ac:dyDescent="0.2">
      <c r="A19" s="21" t="s">
        <v>686</v>
      </c>
      <c r="B19" s="27">
        <v>152</v>
      </c>
    </row>
    <row r="20" spans="1:2" ht="15" customHeight="1" x14ac:dyDescent="0.2">
      <c r="A20" s="21" t="s">
        <v>687</v>
      </c>
      <c r="B20" s="27">
        <v>152</v>
      </c>
    </row>
    <row r="21" spans="1:2" ht="15" customHeight="1" x14ac:dyDescent="0.2">
      <c r="A21" s="21" t="s">
        <v>688</v>
      </c>
      <c r="B21" s="27">
        <f>152+15.2</f>
        <v>167.2</v>
      </c>
    </row>
    <row r="22" spans="1:2" ht="15" customHeight="1" x14ac:dyDescent="0.2">
      <c r="A22" s="21" t="s">
        <v>689</v>
      </c>
      <c r="B22" s="27">
        <v>98</v>
      </c>
    </row>
    <row r="23" spans="1:2" ht="15" customHeight="1" x14ac:dyDescent="0.2">
      <c r="A23" s="21" t="s">
        <v>690</v>
      </c>
      <c r="B23" s="27">
        <v>98</v>
      </c>
    </row>
    <row r="24" spans="1:2" ht="15" customHeight="1" x14ac:dyDescent="0.2">
      <c r="A24" s="21" t="s">
        <v>691</v>
      </c>
      <c r="B24" s="27">
        <f>98+9.8</f>
        <v>107.8</v>
      </c>
    </row>
    <row r="25" spans="1:2" ht="15" customHeight="1" x14ac:dyDescent="0.2">
      <c r="A25" s="21" t="s">
        <v>6</v>
      </c>
      <c r="B25" s="27">
        <v>0</v>
      </c>
    </row>
    <row r="26" spans="1:2" ht="15" customHeight="1" x14ac:dyDescent="0.2">
      <c r="A26" s="21"/>
      <c r="B26" s="27"/>
    </row>
    <row r="27" spans="1:2" ht="15" customHeight="1" x14ac:dyDescent="0.25">
      <c r="A27" s="18" t="s">
        <v>40</v>
      </c>
      <c r="B27" s="27"/>
    </row>
    <row r="28" spans="1:2" ht="15" customHeight="1" x14ac:dyDescent="0.2">
      <c r="A28" s="21" t="s">
        <v>678</v>
      </c>
      <c r="B28" s="27">
        <v>145</v>
      </c>
    </row>
    <row r="29" spans="1:2" ht="15" customHeight="1" x14ac:dyDescent="0.2">
      <c r="A29" s="21" t="s">
        <v>679</v>
      </c>
      <c r="B29" s="27">
        <v>145</v>
      </c>
    </row>
    <row r="30" spans="1:2" ht="15" customHeight="1" x14ac:dyDescent="0.2">
      <c r="A30" s="21" t="s">
        <v>680</v>
      </c>
      <c r="B30" s="27">
        <f>145+14.5</f>
        <v>159.5</v>
      </c>
    </row>
    <row r="31" spans="1:2" ht="15" customHeight="1" x14ac:dyDescent="0.2">
      <c r="A31" s="21" t="s">
        <v>6</v>
      </c>
      <c r="B31" s="27">
        <v>0</v>
      </c>
    </row>
    <row r="32" spans="1:2" ht="15" customHeight="1" x14ac:dyDescent="0.2">
      <c r="A32" s="21"/>
      <c r="B32" s="27"/>
    </row>
    <row r="33" spans="1:2" ht="15" customHeight="1" x14ac:dyDescent="0.25">
      <c r="A33" s="18" t="s">
        <v>692</v>
      </c>
      <c r="B33" s="27"/>
    </row>
    <row r="34" spans="1:2" ht="15" customHeight="1" x14ac:dyDescent="0.2">
      <c r="A34" s="21" t="s">
        <v>695</v>
      </c>
      <c r="B34" s="27">
        <v>69.5</v>
      </c>
    </row>
    <row r="35" spans="1:2" ht="15" customHeight="1" x14ac:dyDescent="0.2">
      <c r="A35" s="21" t="s">
        <v>696</v>
      </c>
      <c r="B35" s="27">
        <f>69.5+6.95</f>
        <v>76.45</v>
      </c>
    </row>
    <row r="36" spans="1:2" ht="15" customHeight="1" x14ac:dyDescent="0.2">
      <c r="A36" s="21" t="s">
        <v>6</v>
      </c>
      <c r="B36" s="27">
        <v>0</v>
      </c>
    </row>
    <row r="37" spans="1:2" ht="15" customHeight="1" x14ac:dyDescent="0.2">
      <c r="A37" s="21"/>
      <c r="B37" s="27"/>
    </row>
    <row r="38" spans="1:2" ht="15" customHeight="1" x14ac:dyDescent="0.25">
      <c r="A38" s="18" t="s">
        <v>693</v>
      </c>
      <c r="B38" s="27"/>
    </row>
    <row r="39" spans="1:2" ht="15" customHeight="1" x14ac:dyDescent="0.2">
      <c r="A39" s="21" t="s">
        <v>682</v>
      </c>
      <c r="B39" s="27">
        <v>29</v>
      </c>
    </row>
    <row r="40" spans="1:2" ht="15" customHeight="1" x14ac:dyDescent="0.2">
      <c r="A40" s="21" t="s">
        <v>694</v>
      </c>
      <c r="B40" s="27">
        <f>29+2.9</f>
        <v>31.9</v>
      </c>
    </row>
    <row r="41" spans="1:2" ht="15" customHeight="1" x14ac:dyDescent="0.2">
      <c r="A41" s="21" t="s">
        <v>6</v>
      </c>
      <c r="B41" s="27">
        <v>0</v>
      </c>
    </row>
    <row r="42" spans="1:2" ht="15" customHeight="1" x14ac:dyDescent="0.2">
      <c r="A42" s="28"/>
      <c r="B42" s="25"/>
    </row>
    <row r="43" spans="1:2" ht="15" customHeight="1" x14ac:dyDescent="0.25">
      <c r="A43" s="18" t="s">
        <v>22</v>
      </c>
      <c r="B43" s="25"/>
    </row>
    <row r="44" spans="1:2" ht="15" customHeight="1" x14ac:dyDescent="0.2">
      <c r="A44" s="21" t="s">
        <v>27</v>
      </c>
      <c r="B44" s="27">
        <v>0</v>
      </c>
    </row>
    <row r="45" spans="1:2" ht="15" customHeight="1" x14ac:dyDescent="0.2">
      <c r="A45" s="21" t="s">
        <v>17</v>
      </c>
      <c r="B45" s="27">
        <v>-266</v>
      </c>
    </row>
    <row r="46" spans="1:2" ht="15" customHeight="1" x14ac:dyDescent="0.2">
      <c r="A46" s="21"/>
      <c r="B46" s="27"/>
    </row>
    <row r="47" spans="1:2" ht="15" customHeight="1" x14ac:dyDescent="0.25">
      <c r="A47" s="18" t="s">
        <v>19</v>
      </c>
      <c r="B47" s="25"/>
    </row>
    <row r="48" spans="1:2" ht="15" customHeight="1" x14ac:dyDescent="0.2">
      <c r="A48" s="21" t="s">
        <v>0</v>
      </c>
      <c r="B48" s="29">
        <v>136</v>
      </c>
    </row>
    <row r="49" spans="1:2" ht="15" customHeight="1" x14ac:dyDescent="0.2">
      <c r="A49" s="21" t="s">
        <v>11</v>
      </c>
      <c r="B49" s="29">
        <v>275</v>
      </c>
    </row>
    <row r="50" spans="1:2" ht="15" customHeight="1" x14ac:dyDescent="0.2">
      <c r="A50" s="21" t="s">
        <v>12</v>
      </c>
      <c r="B50" s="29">
        <v>275</v>
      </c>
    </row>
    <row r="51" spans="1:2" ht="15" customHeight="1" x14ac:dyDescent="0.2">
      <c r="A51" s="21" t="s">
        <v>13</v>
      </c>
      <c r="B51" s="29">
        <v>275</v>
      </c>
    </row>
    <row r="52" spans="1:2" ht="15" customHeight="1" x14ac:dyDescent="0.2">
      <c r="A52" s="21" t="s">
        <v>14</v>
      </c>
      <c r="B52" s="29">
        <v>275</v>
      </c>
    </row>
    <row r="53" spans="1:2" ht="15" customHeight="1" x14ac:dyDescent="0.2">
      <c r="A53" s="21" t="s">
        <v>41</v>
      </c>
      <c r="B53" s="29">
        <v>275</v>
      </c>
    </row>
    <row r="54" spans="1:2" ht="15" customHeight="1" x14ac:dyDescent="0.2">
      <c r="A54" s="21" t="s">
        <v>15</v>
      </c>
      <c r="B54" s="29">
        <v>275</v>
      </c>
    </row>
    <row r="55" spans="1:2" ht="15" customHeight="1" x14ac:dyDescent="0.2">
      <c r="A55" s="21" t="s">
        <v>16</v>
      </c>
      <c r="B55" s="27">
        <v>0</v>
      </c>
    </row>
    <row r="56" spans="1:2" ht="15" customHeight="1" x14ac:dyDescent="0.2">
      <c r="A56" s="21" t="s">
        <v>32</v>
      </c>
      <c r="B56" s="27">
        <v>0</v>
      </c>
    </row>
    <row r="57" spans="1:2" ht="15" customHeight="1" x14ac:dyDescent="0.2">
      <c r="A57" s="21"/>
      <c r="B57" s="29"/>
    </row>
    <row r="58" spans="1:2" ht="15" customHeight="1" x14ac:dyDescent="0.25">
      <c r="A58" s="18" t="s">
        <v>20</v>
      </c>
      <c r="B58" s="25"/>
    </row>
    <row r="59" spans="1:2" ht="15" customHeight="1" x14ac:dyDescent="0.2">
      <c r="A59" s="21" t="s">
        <v>0</v>
      </c>
      <c r="B59" s="30">
        <v>17.3</v>
      </c>
    </row>
    <row r="60" spans="1:2" ht="15" customHeight="1" x14ac:dyDescent="0.2">
      <c r="A60" s="21" t="s">
        <v>11</v>
      </c>
      <c r="B60" s="30">
        <v>133</v>
      </c>
    </row>
    <row r="61" spans="1:2" ht="15" customHeight="1" x14ac:dyDescent="0.2">
      <c r="A61" s="21" t="s">
        <v>12</v>
      </c>
      <c r="B61" s="30">
        <v>133</v>
      </c>
    </row>
    <row r="62" spans="1:2" ht="15" customHeight="1" x14ac:dyDescent="0.2">
      <c r="A62" s="21" t="s">
        <v>13</v>
      </c>
      <c r="B62" s="30">
        <v>28.7</v>
      </c>
    </row>
    <row r="63" spans="1:2" ht="15" customHeight="1" x14ac:dyDescent="0.2">
      <c r="A63" s="21" t="s">
        <v>14</v>
      </c>
      <c r="B63" s="30">
        <v>5.7</v>
      </c>
    </row>
    <row r="64" spans="1:2" ht="15" customHeight="1" x14ac:dyDescent="0.2">
      <c r="A64" s="21" t="s">
        <v>41</v>
      </c>
      <c r="B64" s="27">
        <v>0</v>
      </c>
    </row>
    <row r="65" spans="1:2" ht="15" customHeight="1" x14ac:dyDescent="0.2">
      <c r="A65" s="21" t="s">
        <v>32</v>
      </c>
      <c r="B65" s="27">
        <v>0</v>
      </c>
    </row>
    <row r="66" spans="1:2" ht="15" customHeight="1" x14ac:dyDescent="0.2">
      <c r="A66" s="21"/>
      <c r="B66" s="29"/>
    </row>
    <row r="67" spans="1:2" ht="15" customHeight="1" x14ac:dyDescent="0.25">
      <c r="A67" s="18" t="s">
        <v>21</v>
      </c>
      <c r="B67" s="25"/>
    </row>
    <row r="68" spans="1:2" ht="15" customHeight="1" x14ac:dyDescent="0.2">
      <c r="A68" s="21" t="s">
        <v>27</v>
      </c>
      <c r="B68" s="27">
        <v>0</v>
      </c>
    </row>
    <row r="69" spans="1:2" ht="15" customHeight="1" x14ac:dyDescent="0.2">
      <c r="A69" s="21" t="s">
        <v>17</v>
      </c>
      <c r="B69" s="29">
        <v>-50</v>
      </c>
    </row>
  </sheetData>
  <sheetProtection algorithmName="SHA-512" hashValue="uq8Tq1l0rPvGsr/FoGnuY/aZTR/YfN5c/fI4uQXeVt/dCfRvFGcKLXox7LXve9rw2JUXbz85NRr1+lgedLV/yw==" saltValue="R1ck2i0MtXpKrC8Vj0TCTQ==" spinCount="100000" sheet="1" objects="1" selectLockedCells="1" selectUnlockedCells="1"/>
  <mergeCells count="1">
    <mergeCell ref="D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23"/>
  <sheetViews>
    <sheetView workbookViewId="0">
      <selection activeCell="A28" sqref="A28"/>
    </sheetView>
  </sheetViews>
  <sheetFormatPr defaultColWidth="9.33203125" defaultRowHeight="11.25" x14ac:dyDescent="0.2"/>
  <cols>
    <col min="1" max="1" width="14.5" bestFit="1" customWidth="1"/>
    <col min="2" max="2" width="31.33203125" bestFit="1" customWidth="1"/>
  </cols>
  <sheetData>
    <row r="1" spans="1:2" ht="15" x14ac:dyDescent="0.2">
      <c r="A1" s="35" t="s">
        <v>42</v>
      </c>
      <c r="B1" s="35" t="s">
        <v>43</v>
      </c>
    </row>
    <row r="2" spans="1:2" ht="15" x14ac:dyDescent="0.2">
      <c r="A2" s="39" t="s">
        <v>698</v>
      </c>
      <c r="B2" s="36" t="s">
        <v>697</v>
      </c>
    </row>
    <row r="3" spans="1:2" ht="15" x14ac:dyDescent="0.2">
      <c r="A3" s="36" t="s">
        <v>44</v>
      </c>
      <c r="B3" s="36" t="s">
        <v>46</v>
      </c>
    </row>
    <row r="4" spans="1:2" ht="15" x14ac:dyDescent="0.2">
      <c r="A4" s="38" t="s">
        <v>666</v>
      </c>
      <c r="B4" s="36" t="s">
        <v>46</v>
      </c>
    </row>
    <row r="5" spans="1:2" ht="15" x14ac:dyDescent="0.2">
      <c r="A5" s="36" t="s">
        <v>45</v>
      </c>
      <c r="B5" s="36" t="s">
        <v>667</v>
      </c>
    </row>
    <row r="6" spans="1:2" ht="15" x14ac:dyDescent="0.2">
      <c r="A6" s="36" t="s">
        <v>47</v>
      </c>
      <c r="B6" s="36" t="s">
        <v>667</v>
      </c>
    </row>
    <row r="7" spans="1:2" ht="15" x14ac:dyDescent="0.2">
      <c r="A7" s="36" t="s">
        <v>48</v>
      </c>
      <c r="B7" s="36" t="s">
        <v>667</v>
      </c>
    </row>
    <row r="8" spans="1:2" ht="15" x14ac:dyDescent="0.2">
      <c r="A8" s="36" t="s">
        <v>49</v>
      </c>
      <c r="B8" s="36" t="s">
        <v>667</v>
      </c>
    </row>
    <row r="9" spans="1:2" ht="15" x14ac:dyDescent="0.2">
      <c r="A9" s="36" t="s">
        <v>50</v>
      </c>
      <c r="B9" s="36" t="s">
        <v>667</v>
      </c>
    </row>
    <row r="10" spans="1:2" ht="15" x14ac:dyDescent="0.2">
      <c r="A10" s="36" t="s">
        <v>51</v>
      </c>
      <c r="B10" s="36" t="s">
        <v>667</v>
      </c>
    </row>
    <row r="11" spans="1:2" ht="15" x14ac:dyDescent="0.2">
      <c r="A11" s="36" t="s">
        <v>52</v>
      </c>
      <c r="B11" s="36" t="s">
        <v>667</v>
      </c>
    </row>
    <row r="12" spans="1:2" ht="15" x14ac:dyDescent="0.2">
      <c r="A12" s="36" t="s">
        <v>53</v>
      </c>
      <c r="B12" s="36" t="s">
        <v>667</v>
      </c>
    </row>
    <row r="13" spans="1:2" ht="15" x14ac:dyDescent="0.2">
      <c r="A13" s="36" t="s">
        <v>54</v>
      </c>
      <c r="B13" s="36" t="s">
        <v>55</v>
      </c>
    </row>
    <row r="14" spans="1:2" ht="15" x14ac:dyDescent="0.2">
      <c r="A14" s="38" t="s">
        <v>655</v>
      </c>
      <c r="B14" s="36" t="s">
        <v>668</v>
      </c>
    </row>
    <row r="15" spans="1:2" ht="15" x14ac:dyDescent="0.2">
      <c r="A15" s="36" t="s">
        <v>56</v>
      </c>
      <c r="B15" s="36" t="s">
        <v>667</v>
      </c>
    </row>
    <row r="16" spans="1:2" ht="15" x14ac:dyDescent="0.2">
      <c r="A16" s="36" t="s">
        <v>57</v>
      </c>
      <c r="B16" s="36" t="s">
        <v>667</v>
      </c>
    </row>
    <row r="17" spans="1:2" ht="15" x14ac:dyDescent="0.2">
      <c r="A17" s="36" t="s">
        <v>58</v>
      </c>
      <c r="B17" s="36" t="s">
        <v>667</v>
      </c>
    </row>
    <row r="18" spans="1:2" ht="15" x14ac:dyDescent="0.2">
      <c r="A18" s="36" t="s">
        <v>59</v>
      </c>
      <c r="B18" s="36" t="s">
        <v>667</v>
      </c>
    </row>
    <row r="19" spans="1:2" ht="15" x14ac:dyDescent="0.2">
      <c r="A19" s="36" t="s">
        <v>60</v>
      </c>
      <c r="B19" s="36" t="s">
        <v>667</v>
      </c>
    </row>
    <row r="20" spans="1:2" ht="15" x14ac:dyDescent="0.2">
      <c r="A20" s="36" t="s">
        <v>61</v>
      </c>
      <c r="B20" s="36" t="s">
        <v>667</v>
      </c>
    </row>
    <row r="21" spans="1:2" ht="15" x14ac:dyDescent="0.2">
      <c r="A21" s="36" t="s">
        <v>62</v>
      </c>
      <c r="B21" s="36" t="s">
        <v>667</v>
      </c>
    </row>
    <row r="22" spans="1:2" ht="15" x14ac:dyDescent="0.2">
      <c r="A22" s="36" t="s">
        <v>63</v>
      </c>
      <c r="B22" s="36" t="s">
        <v>667</v>
      </c>
    </row>
    <row r="23" spans="1:2" ht="15" x14ac:dyDescent="0.2">
      <c r="A23" s="36" t="s">
        <v>64</v>
      </c>
      <c r="B23" s="36" t="s">
        <v>667</v>
      </c>
    </row>
    <row r="24" spans="1:2" ht="15" x14ac:dyDescent="0.2">
      <c r="A24" s="36" t="s">
        <v>65</v>
      </c>
      <c r="B24" s="36" t="s">
        <v>667</v>
      </c>
    </row>
    <row r="25" spans="1:2" ht="15" x14ac:dyDescent="0.2">
      <c r="A25" s="36" t="s">
        <v>66</v>
      </c>
      <c r="B25" s="36" t="s">
        <v>667</v>
      </c>
    </row>
    <row r="26" spans="1:2" ht="15" x14ac:dyDescent="0.2">
      <c r="A26" s="36" t="s">
        <v>67</v>
      </c>
      <c r="B26" s="36" t="s">
        <v>667</v>
      </c>
    </row>
    <row r="27" spans="1:2" ht="15" x14ac:dyDescent="0.2">
      <c r="A27" s="36" t="s">
        <v>68</v>
      </c>
      <c r="B27" s="36" t="s">
        <v>667</v>
      </c>
    </row>
    <row r="28" spans="1:2" ht="15" x14ac:dyDescent="0.2">
      <c r="A28" s="36" t="s">
        <v>69</v>
      </c>
      <c r="B28" s="36" t="s">
        <v>667</v>
      </c>
    </row>
    <row r="29" spans="1:2" ht="15" x14ac:dyDescent="0.2">
      <c r="A29" s="36" t="s">
        <v>70</v>
      </c>
      <c r="B29" s="36" t="s">
        <v>667</v>
      </c>
    </row>
    <row r="30" spans="1:2" ht="15" x14ac:dyDescent="0.2">
      <c r="A30" s="36" t="s">
        <v>71</v>
      </c>
      <c r="B30" s="36" t="s">
        <v>667</v>
      </c>
    </row>
    <row r="31" spans="1:2" ht="15" x14ac:dyDescent="0.2">
      <c r="A31" s="36" t="s">
        <v>72</v>
      </c>
      <c r="B31" s="36" t="s">
        <v>667</v>
      </c>
    </row>
    <row r="32" spans="1:2" ht="15" x14ac:dyDescent="0.2">
      <c r="A32" s="36" t="s">
        <v>73</v>
      </c>
      <c r="B32" s="36" t="s">
        <v>667</v>
      </c>
    </row>
    <row r="33" spans="1:2" ht="15" x14ac:dyDescent="0.2">
      <c r="A33" s="38" t="s">
        <v>656</v>
      </c>
      <c r="B33" s="36" t="s">
        <v>668</v>
      </c>
    </row>
    <row r="34" spans="1:2" ht="15" x14ac:dyDescent="0.2">
      <c r="A34" s="36" t="s">
        <v>74</v>
      </c>
      <c r="B34" s="36" t="s">
        <v>667</v>
      </c>
    </row>
    <row r="35" spans="1:2" ht="15" x14ac:dyDescent="0.2">
      <c r="A35" s="36" t="s">
        <v>75</v>
      </c>
      <c r="B35" s="36" t="s">
        <v>667</v>
      </c>
    </row>
    <row r="36" spans="1:2" ht="15" x14ac:dyDescent="0.2">
      <c r="A36" s="36" t="s">
        <v>76</v>
      </c>
      <c r="B36" s="36" t="s">
        <v>667</v>
      </c>
    </row>
    <row r="37" spans="1:2" ht="15" x14ac:dyDescent="0.2">
      <c r="A37" s="36" t="s">
        <v>77</v>
      </c>
      <c r="B37" s="36" t="s">
        <v>667</v>
      </c>
    </row>
    <row r="38" spans="1:2" ht="15" x14ac:dyDescent="0.2">
      <c r="A38" s="36" t="s">
        <v>78</v>
      </c>
      <c r="B38" s="36" t="s">
        <v>667</v>
      </c>
    </row>
    <row r="39" spans="1:2" ht="15" x14ac:dyDescent="0.2">
      <c r="A39" s="36" t="s">
        <v>79</v>
      </c>
      <c r="B39" s="36" t="s">
        <v>667</v>
      </c>
    </row>
    <row r="40" spans="1:2" ht="15" x14ac:dyDescent="0.2">
      <c r="A40" s="36" t="s">
        <v>80</v>
      </c>
      <c r="B40" s="36" t="s">
        <v>667</v>
      </c>
    </row>
    <row r="41" spans="1:2" ht="15" x14ac:dyDescent="0.2">
      <c r="A41" s="36" t="s">
        <v>81</v>
      </c>
      <c r="B41" s="36" t="s">
        <v>667</v>
      </c>
    </row>
    <row r="42" spans="1:2" ht="15" x14ac:dyDescent="0.2">
      <c r="A42" s="36" t="s">
        <v>82</v>
      </c>
      <c r="B42" s="36" t="s">
        <v>667</v>
      </c>
    </row>
    <row r="43" spans="1:2" ht="15" x14ac:dyDescent="0.2">
      <c r="A43" s="36" t="s">
        <v>83</v>
      </c>
      <c r="B43" s="36" t="s">
        <v>667</v>
      </c>
    </row>
    <row r="44" spans="1:2" ht="15" x14ac:dyDescent="0.2">
      <c r="A44" s="36" t="s">
        <v>84</v>
      </c>
      <c r="B44" s="36" t="s">
        <v>667</v>
      </c>
    </row>
    <row r="45" spans="1:2" ht="15" x14ac:dyDescent="0.2">
      <c r="A45" s="36" t="s">
        <v>85</v>
      </c>
      <c r="B45" s="36" t="s">
        <v>667</v>
      </c>
    </row>
    <row r="46" spans="1:2" ht="15" x14ac:dyDescent="0.2">
      <c r="A46" s="36" t="s">
        <v>86</v>
      </c>
      <c r="B46" s="36" t="s">
        <v>667</v>
      </c>
    </row>
    <row r="47" spans="1:2" ht="15" x14ac:dyDescent="0.2">
      <c r="A47" s="36" t="s">
        <v>87</v>
      </c>
      <c r="B47" s="36" t="s">
        <v>667</v>
      </c>
    </row>
    <row r="48" spans="1:2" ht="15" x14ac:dyDescent="0.2">
      <c r="A48" s="36" t="s">
        <v>88</v>
      </c>
      <c r="B48" s="36" t="s">
        <v>667</v>
      </c>
    </row>
    <row r="49" spans="1:2" ht="15" x14ac:dyDescent="0.2">
      <c r="A49" s="36" t="s">
        <v>89</v>
      </c>
      <c r="B49" s="36" t="s">
        <v>667</v>
      </c>
    </row>
    <row r="50" spans="1:2" ht="15" x14ac:dyDescent="0.2">
      <c r="A50" s="36" t="s">
        <v>90</v>
      </c>
      <c r="B50" s="36" t="s">
        <v>667</v>
      </c>
    </row>
    <row r="51" spans="1:2" ht="15" x14ac:dyDescent="0.2">
      <c r="A51" s="36" t="s">
        <v>91</v>
      </c>
      <c r="B51" s="36" t="s">
        <v>667</v>
      </c>
    </row>
    <row r="52" spans="1:2" ht="15" x14ac:dyDescent="0.2">
      <c r="A52" s="36" t="s">
        <v>92</v>
      </c>
      <c r="B52" s="36" t="s">
        <v>667</v>
      </c>
    </row>
    <row r="53" spans="1:2" ht="15" x14ac:dyDescent="0.2">
      <c r="A53" s="36" t="s">
        <v>93</v>
      </c>
      <c r="B53" s="36" t="s">
        <v>667</v>
      </c>
    </row>
    <row r="54" spans="1:2" ht="15" x14ac:dyDescent="0.2">
      <c r="A54" s="36" t="s">
        <v>94</v>
      </c>
      <c r="B54" s="36" t="s">
        <v>667</v>
      </c>
    </row>
    <row r="55" spans="1:2" ht="15" x14ac:dyDescent="0.2">
      <c r="A55" s="36" t="s">
        <v>95</v>
      </c>
      <c r="B55" s="36" t="s">
        <v>667</v>
      </c>
    </row>
    <row r="56" spans="1:2" ht="15" x14ac:dyDescent="0.2">
      <c r="A56" s="36" t="s">
        <v>96</v>
      </c>
      <c r="B56" s="36" t="s">
        <v>667</v>
      </c>
    </row>
    <row r="57" spans="1:2" ht="15" x14ac:dyDescent="0.2">
      <c r="A57" s="36" t="s">
        <v>97</v>
      </c>
      <c r="B57" s="36" t="s">
        <v>667</v>
      </c>
    </row>
    <row r="58" spans="1:2" ht="15" x14ac:dyDescent="0.2">
      <c r="A58" s="36" t="s">
        <v>98</v>
      </c>
      <c r="B58" s="36" t="s">
        <v>667</v>
      </c>
    </row>
    <row r="59" spans="1:2" ht="15" x14ac:dyDescent="0.2">
      <c r="A59" s="36" t="s">
        <v>99</v>
      </c>
      <c r="B59" s="36" t="s">
        <v>667</v>
      </c>
    </row>
    <row r="60" spans="1:2" ht="15" x14ac:dyDescent="0.2">
      <c r="A60" s="36" t="s">
        <v>100</v>
      </c>
      <c r="B60" s="36" t="s">
        <v>667</v>
      </c>
    </row>
    <row r="61" spans="1:2" ht="15" x14ac:dyDescent="0.2">
      <c r="A61" s="36" t="s">
        <v>101</v>
      </c>
      <c r="B61" s="36" t="s">
        <v>669</v>
      </c>
    </row>
    <row r="62" spans="1:2" ht="15" x14ac:dyDescent="0.2">
      <c r="A62" s="36" t="s">
        <v>102</v>
      </c>
      <c r="B62" s="36" t="s">
        <v>667</v>
      </c>
    </row>
    <row r="63" spans="1:2" ht="15" x14ac:dyDescent="0.2">
      <c r="A63" s="38" t="s">
        <v>657</v>
      </c>
      <c r="B63" s="36" t="s">
        <v>668</v>
      </c>
    </row>
    <row r="64" spans="1:2" ht="15" x14ac:dyDescent="0.2">
      <c r="A64" s="36" t="s">
        <v>103</v>
      </c>
      <c r="B64" s="36" t="s">
        <v>667</v>
      </c>
    </row>
    <row r="65" spans="1:2" ht="15" x14ac:dyDescent="0.2">
      <c r="A65" s="36" t="s">
        <v>104</v>
      </c>
      <c r="B65" s="36" t="s">
        <v>667</v>
      </c>
    </row>
    <row r="66" spans="1:2" ht="15" x14ac:dyDescent="0.2">
      <c r="A66" s="36" t="s">
        <v>105</v>
      </c>
      <c r="B66" s="36" t="s">
        <v>667</v>
      </c>
    </row>
    <row r="67" spans="1:2" ht="15" x14ac:dyDescent="0.2">
      <c r="A67" s="36" t="s">
        <v>106</v>
      </c>
      <c r="B67" s="36" t="s">
        <v>667</v>
      </c>
    </row>
    <row r="68" spans="1:2" ht="15" x14ac:dyDescent="0.2">
      <c r="A68" s="36" t="s">
        <v>107</v>
      </c>
      <c r="B68" s="36" t="s">
        <v>667</v>
      </c>
    </row>
    <row r="69" spans="1:2" ht="15" x14ac:dyDescent="0.2">
      <c r="A69" s="36" t="s">
        <v>108</v>
      </c>
      <c r="B69" s="36" t="s">
        <v>667</v>
      </c>
    </row>
    <row r="70" spans="1:2" ht="15" x14ac:dyDescent="0.2">
      <c r="A70" s="36" t="s">
        <v>109</v>
      </c>
      <c r="B70" s="36" t="s">
        <v>667</v>
      </c>
    </row>
    <row r="71" spans="1:2" ht="15" x14ac:dyDescent="0.2">
      <c r="A71" s="36" t="s">
        <v>110</v>
      </c>
      <c r="B71" s="36" t="s">
        <v>667</v>
      </c>
    </row>
    <row r="72" spans="1:2" ht="15" x14ac:dyDescent="0.2">
      <c r="A72" s="36" t="s">
        <v>111</v>
      </c>
      <c r="B72" s="36" t="s">
        <v>667</v>
      </c>
    </row>
    <row r="73" spans="1:2" ht="15" x14ac:dyDescent="0.2">
      <c r="A73" s="36" t="s">
        <v>112</v>
      </c>
      <c r="B73" s="36" t="s">
        <v>667</v>
      </c>
    </row>
    <row r="74" spans="1:2" ht="15" x14ac:dyDescent="0.2">
      <c r="A74" s="38" t="s">
        <v>658</v>
      </c>
      <c r="B74" s="36" t="s">
        <v>668</v>
      </c>
    </row>
    <row r="75" spans="1:2" ht="15" x14ac:dyDescent="0.2">
      <c r="A75" s="36" t="s">
        <v>113</v>
      </c>
      <c r="B75" s="36" t="s">
        <v>667</v>
      </c>
    </row>
    <row r="76" spans="1:2" ht="15" x14ac:dyDescent="0.2">
      <c r="A76" s="36" t="s">
        <v>114</v>
      </c>
      <c r="B76" s="36" t="s">
        <v>667</v>
      </c>
    </row>
    <row r="77" spans="1:2" ht="15" x14ac:dyDescent="0.2">
      <c r="A77" s="36" t="s">
        <v>115</v>
      </c>
      <c r="B77" s="36" t="s">
        <v>667</v>
      </c>
    </row>
    <row r="78" spans="1:2" ht="15" x14ac:dyDescent="0.2">
      <c r="A78" s="36" t="s">
        <v>116</v>
      </c>
      <c r="B78" s="36" t="s">
        <v>667</v>
      </c>
    </row>
    <row r="79" spans="1:2" ht="15" x14ac:dyDescent="0.2">
      <c r="A79" s="36" t="s">
        <v>117</v>
      </c>
      <c r="B79" s="36" t="s">
        <v>667</v>
      </c>
    </row>
    <row r="80" spans="1:2" ht="15" x14ac:dyDescent="0.2">
      <c r="A80" s="36" t="s">
        <v>118</v>
      </c>
      <c r="B80" s="36" t="s">
        <v>667</v>
      </c>
    </row>
    <row r="81" spans="1:2" ht="15" x14ac:dyDescent="0.2">
      <c r="A81" s="36" t="s">
        <v>119</v>
      </c>
      <c r="B81" s="36" t="s">
        <v>667</v>
      </c>
    </row>
    <row r="82" spans="1:2" ht="15" x14ac:dyDescent="0.2">
      <c r="A82" s="36" t="s">
        <v>120</v>
      </c>
      <c r="B82" s="36" t="s">
        <v>667</v>
      </c>
    </row>
    <row r="83" spans="1:2" ht="15" x14ac:dyDescent="0.2">
      <c r="A83" s="36" t="s">
        <v>121</v>
      </c>
      <c r="B83" s="36" t="s">
        <v>667</v>
      </c>
    </row>
    <row r="84" spans="1:2" ht="15" x14ac:dyDescent="0.2">
      <c r="A84" s="36" t="s">
        <v>122</v>
      </c>
      <c r="B84" s="36" t="s">
        <v>667</v>
      </c>
    </row>
    <row r="85" spans="1:2" ht="15" x14ac:dyDescent="0.2">
      <c r="A85" s="36" t="s">
        <v>123</v>
      </c>
      <c r="B85" s="36" t="s">
        <v>667</v>
      </c>
    </row>
    <row r="86" spans="1:2" ht="15" x14ac:dyDescent="0.2">
      <c r="A86" s="36" t="s">
        <v>124</v>
      </c>
      <c r="B86" s="36" t="s">
        <v>667</v>
      </c>
    </row>
    <row r="87" spans="1:2" ht="15" x14ac:dyDescent="0.2">
      <c r="A87" s="36" t="s">
        <v>125</v>
      </c>
      <c r="B87" s="36" t="s">
        <v>667</v>
      </c>
    </row>
    <row r="88" spans="1:2" ht="15" x14ac:dyDescent="0.2">
      <c r="A88" s="36" t="s">
        <v>126</v>
      </c>
      <c r="B88" s="36" t="s">
        <v>667</v>
      </c>
    </row>
    <row r="89" spans="1:2" ht="15" x14ac:dyDescent="0.2">
      <c r="A89" s="36" t="s">
        <v>127</v>
      </c>
      <c r="B89" s="36" t="s">
        <v>667</v>
      </c>
    </row>
    <row r="90" spans="1:2" ht="15" x14ac:dyDescent="0.2">
      <c r="A90" s="36" t="s">
        <v>128</v>
      </c>
      <c r="B90" s="36" t="s">
        <v>667</v>
      </c>
    </row>
    <row r="91" spans="1:2" ht="15" x14ac:dyDescent="0.2">
      <c r="A91" s="36" t="s">
        <v>129</v>
      </c>
      <c r="B91" s="36" t="s">
        <v>667</v>
      </c>
    </row>
    <row r="92" spans="1:2" ht="15" x14ac:dyDescent="0.2">
      <c r="A92" s="36" t="s">
        <v>130</v>
      </c>
      <c r="B92" s="36" t="s">
        <v>667</v>
      </c>
    </row>
    <row r="93" spans="1:2" ht="15" x14ac:dyDescent="0.2">
      <c r="A93" s="36" t="s">
        <v>131</v>
      </c>
      <c r="B93" s="36" t="s">
        <v>667</v>
      </c>
    </row>
    <row r="94" spans="1:2" ht="15" x14ac:dyDescent="0.2">
      <c r="A94" s="36" t="s">
        <v>132</v>
      </c>
      <c r="B94" s="36" t="s">
        <v>667</v>
      </c>
    </row>
    <row r="95" spans="1:2" ht="15" x14ac:dyDescent="0.2">
      <c r="A95" s="38" t="s">
        <v>659</v>
      </c>
      <c r="B95" s="36" t="s">
        <v>668</v>
      </c>
    </row>
    <row r="96" spans="1:2" ht="15" x14ac:dyDescent="0.2">
      <c r="A96" s="36" t="s">
        <v>133</v>
      </c>
      <c r="B96" s="36" t="s">
        <v>668</v>
      </c>
    </row>
    <row r="97" spans="1:2" ht="15" x14ac:dyDescent="0.2">
      <c r="A97" s="38" t="s">
        <v>660</v>
      </c>
      <c r="B97" s="36" t="s">
        <v>667</v>
      </c>
    </row>
    <row r="98" spans="1:2" ht="15" x14ac:dyDescent="0.2">
      <c r="A98" s="36" t="s">
        <v>134</v>
      </c>
      <c r="B98" s="36" t="s">
        <v>668</v>
      </c>
    </row>
    <row r="99" spans="1:2" ht="15" x14ac:dyDescent="0.2">
      <c r="A99" s="36" t="s">
        <v>135</v>
      </c>
      <c r="B99" s="36" t="s">
        <v>668</v>
      </c>
    </row>
    <row r="100" spans="1:2" ht="15" x14ac:dyDescent="0.2">
      <c r="A100" s="36" t="s">
        <v>136</v>
      </c>
      <c r="B100" s="36" t="s">
        <v>668</v>
      </c>
    </row>
    <row r="101" spans="1:2" ht="15" x14ac:dyDescent="0.2">
      <c r="A101" s="36" t="s">
        <v>137</v>
      </c>
      <c r="B101" s="36" t="s">
        <v>55</v>
      </c>
    </row>
    <row r="102" spans="1:2" ht="15" x14ac:dyDescent="0.2">
      <c r="A102" s="38" t="s">
        <v>661</v>
      </c>
      <c r="B102" s="36" t="s">
        <v>668</v>
      </c>
    </row>
    <row r="103" spans="1:2" ht="15" x14ac:dyDescent="0.2">
      <c r="A103" s="36" t="s">
        <v>138</v>
      </c>
      <c r="B103" s="36" t="s">
        <v>668</v>
      </c>
    </row>
    <row r="104" spans="1:2" ht="15" x14ac:dyDescent="0.2">
      <c r="A104" s="36" t="s">
        <v>139</v>
      </c>
      <c r="B104" s="36" t="s">
        <v>668</v>
      </c>
    </row>
    <row r="105" spans="1:2" ht="15" x14ac:dyDescent="0.2">
      <c r="A105" s="36" t="s">
        <v>140</v>
      </c>
      <c r="B105" s="36" t="s">
        <v>668</v>
      </c>
    </row>
    <row r="106" spans="1:2" ht="15" x14ac:dyDescent="0.2">
      <c r="A106" s="36" t="s">
        <v>141</v>
      </c>
      <c r="B106" s="36" t="s">
        <v>668</v>
      </c>
    </row>
    <row r="107" spans="1:2" ht="15" x14ac:dyDescent="0.2">
      <c r="A107" s="36" t="s">
        <v>142</v>
      </c>
      <c r="B107" s="36" t="s">
        <v>668</v>
      </c>
    </row>
    <row r="108" spans="1:2" ht="15" x14ac:dyDescent="0.2">
      <c r="A108" s="36" t="s">
        <v>143</v>
      </c>
      <c r="B108" s="36" t="s">
        <v>668</v>
      </c>
    </row>
    <row r="109" spans="1:2" ht="15" x14ac:dyDescent="0.2">
      <c r="A109" s="36" t="s">
        <v>144</v>
      </c>
      <c r="B109" s="36" t="s">
        <v>668</v>
      </c>
    </row>
    <row r="110" spans="1:2" ht="15" x14ac:dyDescent="0.2">
      <c r="A110" s="36" t="s">
        <v>145</v>
      </c>
      <c r="B110" s="36" t="s">
        <v>668</v>
      </c>
    </row>
    <row r="111" spans="1:2" ht="15" x14ac:dyDescent="0.2">
      <c r="A111" s="36" t="s">
        <v>146</v>
      </c>
      <c r="B111" s="36" t="s">
        <v>668</v>
      </c>
    </row>
    <row r="112" spans="1:2" ht="15" x14ac:dyDescent="0.2">
      <c r="A112" s="36" t="s">
        <v>147</v>
      </c>
      <c r="B112" s="36" t="s">
        <v>668</v>
      </c>
    </row>
    <row r="113" spans="1:2" ht="15" x14ac:dyDescent="0.2">
      <c r="A113" s="36" t="s">
        <v>148</v>
      </c>
      <c r="B113" s="36" t="s">
        <v>668</v>
      </c>
    </row>
    <row r="114" spans="1:2" ht="15" x14ac:dyDescent="0.2">
      <c r="A114" s="36" t="s">
        <v>149</v>
      </c>
      <c r="B114" s="36" t="s">
        <v>668</v>
      </c>
    </row>
    <row r="115" spans="1:2" ht="15" x14ac:dyDescent="0.2">
      <c r="A115" s="36" t="s">
        <v>150</v>
      </c>
      <c r="B115" s="36" t="s">
        <v>668</v>
      </c>
    </row>
    <row r="116" spans="1:2" ht="15" x14ac:dyDescent="0.2">
      <c r="A116" s="36" t="s">
        <v>151</v>
      </c>
      <c r="B116" s="36" t="s">
        <v>668</v>
      </c>
    </row>
    <row r="117" spans="1:2" ht="15" x14ac:dyDescent="0.2">
      <c r="A117" s="36" t="s">
        <v>152</v>
      </c>
      <c r="B117" s="36" t="s">
        <v>668</v>
      </c>
    </row>
    <row r="118" spans="1:2" ht="15" x14ac:dyDescent="0.2">
      <c r="A118" s="36" t="s">
        <v>153</v>
      </c>
      <c r="B118" s="36" t="s">
        <v>668</v>
      </c>
    </row>
    <row r="119" spans="1:2" ht="15" x14ac:dyDescent="0.2">
      <c r="A119" s="36" t="s">
        <v>154</v>
      </c>
      <c r="B119" s="36" t="s">
        <v>668</v>
      </c>
    </row>
    <row r="120" spans="1:2" ht="15" x14ac:dyDescent="0.2">
      <c r="A120" s="36" t="s">
        <v>155</v>
      </c>
      <c r="B120" s="36" t="s">
        <v>668</v>
      </c>
    </row>
    <row r="121" spans="1:2" ht="15" x14ac:dyDescent="0.2">
      <c r="A121" s="36" t="s">
        <v>156</v>
      </c>
      <c r="B121" s="36" t="s">
        <v>668</v>
      </c>
    </row>
    <row r="122" spans="1:2" ht="15" x14ac:dyDescent="0.2">
      <c r="A122" s="36" t="s">
        <v>157</v>
      </c>
      <c r="B122" s="36" t="s">
        <v>668</v>
      </c>
    </row>
    <row r="123" spans="1:2" ht="15" x14ac:dyDescent="0.2">
      <c r="A123" s="36" t="s">
        <v>158</v>
      </c>
      <c r="B123" s="36" t="s">
        <v>668</v>
      </c>
    </row>
    <row r="124" spans="1:2" ht="15" x14ac:dyDescent="0.2">
      <c r="A124" s="36" t="s">
        <v>159</v>
      </c>
      <c r="B124" s="36" t="s">
        <v>668</v>
      </c>
    </row>
    <row r="125" spans="1:2" ht="15" x14ac:dyDescent="0.2">
      <c r="A125" s="36" t="s">
        <v>160</v>
      </c>
      <c r="B125" s="36" t="s">
        <v>668</v>
      </c>
    </row>
    <row r="126" spans="1:2" ht="15" x14ac:dyDescent="0.2">
      <c r="A126" s="36" t="s">
        <v>161</v>
      </c>
      <c r="B126" s="36" t="s">
        <v>668</v>
      </c>
    </row>
    <row r="127" spans="1:2" ht="15" x14ac:dyDescent="0.2">
      <c r="A127" s="36" t="s">
        <v>162</v>
      </c>
      <c r="B127" s="36" t="s">
        <v>668</v>
      </c>
    </row>
    <row r="128" spans="1:2" ht="15" x14ac:dyDescent="0.2">
      <c r="A128" s="36" t="s">
        <v>163</v>
      </c>
      <c r="B128" s="36" t="s">
        <v>668</v>
      </c>
    </row>
    <row r="129" spans="1:2" ht="15" x14ac:dyDescent="0.2">
      <c r="A129" s="36" t="s">
        <v>164</v>
      </c>
      <c r="B129" s="36" t="s">
        <v>668</v>
      </c>
    </row>
    <row r="130" spans="1:2" ht="15" x14ac:dyDescent="0.2">
      <c r="A130" s="36" t="s">
        <v>165</v>
      </c>
      <c r="B130" s="36" t="s">
        <v>668</v>
      </c>
    </row>
    <row r="131" spans="1:2" ht="15" x14ac:dyDescent="0.2">
      <c r="A131" s="36" t="s">
        <v>166</v>
      </c>
      <c r="B131" s="36" t="s">
        <v>668</v>
      </c>
    </row>
    <row r="132" spans="1:2" ht="15" x14ac:dyDescent="0.2">
      <c r="A132" s="36" t="s">
        <v>167</v>
      </c>
      <c r="B132" s="36" t="s">
        <v>668</v>
      </c>
    </row>
    <row r="133" spans="1:2" ht="15" x14ac:dyDescent="0.2">
      <c r="A133" s="36" t="s">
        <v>168</v>
      </c>
      <c r="B133" s="36" t="s">
        <v>668</v>
      </c>
    </row>
    <row r="134" spans="1:2" ht="15" x14ac:dyDescent="0.2">
      <c r="A134" s="36" t="s">
        <v>169</v>
      </c>
      <c r="B134" s="36" t="s">
        <v>668</v>
      </c>
    </row>
    <row r="135" spans="1:2" ht="15" x14ac:dyDescent="0.2">
      <c r="A135" s="36" t="s">
        <v>170</v>
      </c>
      <c r="B135" s="36" t="s">
        <v>668</v>
      </c>
    </row>
    <row r="136" spans="1:2" ht="15" x14ac:dyDescent="0.2">
      <c r="A136" s="36" t="s">
        <v>171</v>
      </c>
      <c r="B136" s="36" t="s">
        <v>668</v>
      </c>
    </row>
    <row r="137" spans="1:2" ht="15" x14ac:dyDescent="0.2">
      <c r="A137" s="36" t="s">
        <v>172</v>
      </c>
      <c r="B137" s="36" t="s">
        <v>668</v>
      </c>
    </row>
    <row r="138" spans="1:2" ht="15" x14ac:dyDescent="0.2">
      <c r="A138" s="36" t="s">
        <v>173</v>
      </c>
      <c r="B138" s="36" t="s">
        <v>668</v>
      </c>
    </row>
    <row r="139" spans="1:2" ht="15" x14ac:dyDescent="0.2">
      <c r="A139" s="36" t="s">
        <v>174</v>
      </c>
      <c r="B139" s="36" t="s">
        <v>668</v>
      </c>
    </row>
    <row r="140" spans="1:2" ht="15" x14ac:dyDescent="0.2">
      <c r="A140" s="36" t="s">
        <v>175</v>
      </c>
      <c r="B140" s="36" t="s">
        <v>668</v>
      </c>
    </row>
    <row r="141" spans="1:2" ht="15" x14ac:dyDescent="0.2">
      <c r="A141" s="38" t="s">
        <v>662</v>
      </c>
      <c r="B141" s="36" t="s">
        <v>668</v>
      </c>
    </row>
    <row r="142" spans="1:2" ht="15" x14ac:dyDescent="0.2">
      <c r="A142" s="36" t="s">
        <v>176</v>
      </c>
      <c r="B142" s="36" t="s">
        <v>668</v>
      </c>
    </row>
    <row r="143" spans="1:2" ht="15" x14ac:dyDescent="0.2">
      <c r="A143" s="36" t="s">
        <v>177</v>
      </c>
      <c r="B143" s="36" t="s">
        <v>668</v>
      </c>
    </row>
    <row r="144" spans="1:2" ht="15" x14ac:dyDescent="0.2">
      <c r="A144" s="36" t="s">
        <v>178</v>
      </c>
      <c r="B144" s="36" t="s">
        <v>668</v>
      </c>
    </row>
    <row r="145" spans="1:2" ht="15" x14ac:dyDescent="0.2">
      <c r="A145" s="36" t="s">
        <v>179</v>
      </c>
      <c r="B145" s="36" t="s">
        <v>668</v>
      </c>
    </row>
    <row r="146" spans="1:2" ht="15" x14ac:dyDescent="0.2">
      <c r="A146" s="36" t="s">
        <v>180</v>
      </c>
      <c r="B146" s="36" t="s">
        <v>668</v>
      </c>
    </row>
    <row r="147" spans="1:2" ht="15" x14ac:dyDescent="0.2">
      <c r="A147" s="36" t="s">
        <v>181</v>
      </c>
      <c r="B147" s="36" t="s">
        <v>668</v>
      </c>
    </row>
    <row r="148" spans="1:2" ht="15" x14ac:dyDescent="0.2">
      <c r="A148" s="36" t="s">
        <v>182</v>
      </c>
      <c r="B148" s="36" t="s">
        <v>668</v>
      </c>
    </row>
    <row r="149" spans="1:2" ht="15" x14ac:dyDescent="0.2">
      <c r="A149" s="36" t="s">
        <v>183</v>
      </c>
      <c r="B149" s="36" t="s">
        <v>668</v>
      </c>
    </row>
    <row r="150" spans="1:2" ht="15" x14ac:dyDescent="0.2">
      <c r="A150" s="36" t="s">
        <v>184</v>
      </c>
      <c r="B150" s="36" t="s">
        <v>668</v>
      </c>
    </row>
    <row r="151" spans="1:2" ht="15" x14ac:dyDescent="0.2">
      <c r="A151" s="36" t="s">
        <v>185</v>
      </c>
      <c r="B151" s="36" t="s">
        <v>668</v>
      </c>
    </row>
    <row r="152" spans="1:2" ht="15" x14ac:dyDescent="0.2">
      <c r="A152" s="38" t="s">
        <v>663</v>
      </c>
      <c r="B152" s="36" t="s">
        <v>671</v>
      </c>
    </row>
    <row r="153" spans="1:2" ht="15" x14ac:dyDescent="0.2">
      <c r="A153" s="36" t="s">
        <v>186</v>
      </c>
      <c r="B153" s="36" t="s">
        <v>668</v>
      </c>
    </row>
    <row r="154" spans="1:2" ht="15" x14ac:dyDescent="0.2">
      <c r="A154" s="36" t="s">
        <v>187</v>
      </c>
      <c r="B154" s="36" t="s">
        <v>668</v>
      </c>
    </row>
    <row r="155" spans="1:2" ht="15" x14ac:dyDescent="0.2">
      <c r="A155" s="36" t="s">
        <v>188</v>
      </c>
      <c r="B155" s="36" t="s">
        <v>668</v>
      </c>
    </row>
    <row r="156" spans="1:2" ht="15" x14ac:dyDescent="0.2">
      <c r="A156" s="36" t="s">
        <v>189</v>
      </c>
      <c r="B156" s="36" t="s">
        <v>668</v>
      </c>
    </row>
    <row r="157" spans="1:2" ht="15" x14ac:dyDescent="0.2">
      <c r="A157" s="36" t="s">
        <v>190</v>
      </c>
      <c r="B157" s="36" t="s">
        <v>668</v>
      </c>
    </row>
    <row r="158" spans="1:2" ht="15" x14ac:dyDescent="0.2">
      <c r="A158" s="36" t="s">
        <v>191</v>
      </c>
      <c r="B158" s="36" t="s">
        <v>668</v>
      </c>
    </row>
    <row r="159" spans="1:2" ht="15" x14ac:dyDescent="0.2">
      <c r="A159" s="36" t="s">
        <v>192</v>
      </c>
      <c r="B159" s="36" t="s">
        <v>668</v>
      </c>
    </row>
    <row r="160" spans="1:2" ht="15" x14ac:dyDescent="0.2">
      <c r="A160" s="36" t="s">
        <v>193</v>
      </c>
      <c r="B160" s="36" t="s">
        <v>668</v>
      </c>
    </row>
    <row r="161" spans="1:2" ht="15" x14ac:dyDescent="0.2">
      <c r="A161" s="36" t="s">
        <v>194</v>
      </c>
      <c r="B161" s="36" t="s">
        <v>668</v>
      </c>
    </row>
    <row r="162" spans="1:2" ht="15" x14ac:dyDescent="0.2">
      <c r="A162" s="36" t="s">
        <v>195</v>
      </c>
      <c r="B162" s="36" t="s">
        <v>668</v>
      </c>
    </row>
    <row r="163" spans="1:2" ht="15" x14ac:dyDescent="0.2">
      <c r="A163" s="36" t="s">
        <v>196</v>
      </c>
      <c r="B163" s="36" t="s">
        <v>668</v>
      </c>
    </row>
    <row r="164" spans="1:2" ht="15" x14ac:dyDescent="0.2">
      <c r="A164" s="36" t="s">
        <v>197</v>
      </c>
      <c r="B164" s="36" t="s">
        <v>668</v>
      </c>
    </row>
    <row r="165" spans="1:2" ht="15" x14ac:dyDescent="0.2">
      <c r="A165" s="36" t="s">
        <v>198</v>
      </c>
      <c r="B165" s="36" t="s">
        <v>668</v>
      </c>
    </row>
    <row r="166" spans="1:2" ht="15" x14ac:dyDescent="0.2">
      <c r="A166" s="36" t="s">
        <v>199</v>
      </c>
      <c r="B166" s="36" t="s">
        <v>668</v>
      </c>
    </row>
    <row r="167" spans="1:2" ht="15" x14ac:dyDescent="0.2">
      <c r="A167" s="36" t="s">
        <v>200</v>
      </c>
      <c r="B167" s="36" t="s">
        <v>668</v>
      </c>
    </row>
    <row r="168" spans="1:2" ht="15" x14ac:dyDescent="0.2">
      <c r="A168" s="36" t="s">
        <v>201</v>
      </c>
      <c r="B168" s="36" t="s">
        <v>668</v>
      </c>
    </row>
    <row r="169" spans="1:2" ht="15" x14ac:dyDescent="0.2">
      <c r="A169" s="36" t="s">
        <v>202</v>
      </c>
      <c r="B169" s="36" t="s">
        <v>668</v>
      </c>
    </row>
    <row r="170" spans="1:2" ht="15" x14ac:dyDescent="0.2">
      <c r="A170" s="36" t="s">
        <v>203</v>
      </c>
      <c r="B170" s="36" t="s">
        <v>668</v>
      </c>
    </row>
    <row r="171" spans="1:2" ht="15" x14ac:dyDescent="0.2">
      <c r="A171" s="36" t="s">
        <v>204</v>
      </c>
      <c r="B171" s="36" t="s">
        <v>668</v>
      </c>
    </row>
    <row r="172" spans="1:2" ht="15" x14ac:dyDescent="0.2">
      <c r="A172" s="36" t="s">
        <v>205</v>
      </c>
      <c r="B172" s="36" t="s">
        <v>668</v>
      </c>
    </row>
    <row r="173" spans="1:2" ht="15" x14ac:dyDescent="0.2">
      <c r="A173" s="38" t="s">
        <v>664</v>
      </c>
      <c r="B173" s="36" t="s">
        <v>672</v>
      </c>
    </row>
    <row r="174" spans="1:2" ht="15" x14ac:dyDescent="0.2">
      <c r="A174" s="36" t="s">
        <v>206</v>
      </c>
      <c r="B174" s="36" t="s">
        <v>668</v>
      </c>
    </row>
    <row r="175" spans="1:2" ht="15" x14ac:dyDescent="0.2">
      <c r="A175" s="36" t="s">
        <v>207</v>
      </c>
      <c r="B175" s="36" t="s">
        <v>668</v>
      </c>
    </row>
    <row r="176" spans="1:2" ht="15" x14ac:dyDescent="0.2">
      <c r="A176" s="36" t="s">
        <v>208</v>
      </c>
      <c r="B176" s="36" t="s">
        <v>668</v>
      </c>
    </row>
    <row r="177" spans="1:2" ht="15" x14ac:dyDescent="0.2">
      <c r="A177" s="36" t="s">
        <v>209</v>
      </c>
      <c r="B177" s="36" t="s">
        <v>668</v>
      </c>
    </row>
    <row r="178" spans="1:2" ht="15" x14ac:dyDescent="0.2">
      <c r="A178" s="36" t="s">
        <v>210</v>
      </c>
      <c r="B178" s="36" t="s">
        <v>668</v>
      </c>
    </row>
    <row r="179" spans="1:2" ht="15" x14ac:dyDescent="0.2">
      <c r="A179" s="36" t="s">
        <v>211</v>
      </c>
      <c r="B179" s="36" t="s">
        <v>668</v>
      </c>
    </row>
    <row r="180" spans="1:2" ht="15" x14ac:dyDescent="0.2">
      <c r="A180" s="36" t="s">
        <v>212</v>
      </c>
      <c r="B180" s="36" t="s">
        <v>668</v>
      </c>
    </row>
    <row r="181" spans="1:2" ht="15" x14ac:dyDescent="0.2">
      <c r="A181" s="36" t="s">
        <v>213</v>
      </c>
      <c r="B181" s="36" t="s">
        <v>668</v>
      </c>
    </row>
    <row r="182" spans="1:2" ht="15" x14ac:dyDescent="0.2">
      <c r="A182" s="36" t="s">
        <v>214</v>
      </c>
      <c r="B182" s="36" t="s">
        <v>668</v>
      </c>
    </row>
    <row r="183" spans="1:2" ht="15" x14ac:dyDescent="0.2">
      <c r="A183" s="36" t="s">
        <v>215</v>
      </c>
      <c r="B183" s="36" t="s">
        <v>668</v>
      </c>
    </row>
    <row r="184" spans="1:2" ht="15" x14ac:dyDescent="0.2">
      <c r="A184" s="36" t="s">
        <v>216</v>
      </c>
      <c r="B184" s="36" t="s">
        <v>668</v>
      </c>
    </row>
    <row r="185" spans="1:2" ht="15" x14ac:dyDescent="0.2">
      <c r="A185" s="36" t="s">
        <v>217</v>
      </c>
      <c r="B185" s="36" t="s">
        <v>668</v>
      </c>
    </row>
    <row r="186" spans="1:2" ht="15" x14ac:dyDescent="0.2">
      <c r="A186" s="36" t="s">
        <v>218</v>
      </c>
      <c r="B186" s="36" t="s">
        <v>668</v>
      </c>
    </row>
    <row r="187" spans="1:2" ht="15" x14ac:dyDescent="0.2">
      <c r="A187" s="36" t="s">
        <v>219</v>
      </c>
      <c r="B187" s="36" t="s">
        <v>668</v>
      </c>
    </row>
    <row r="188" spans="1:2" ht="15" x14ac:dyDescent="0.2">
      <c r="A188" s="36" t="s">
        <v>220</v>
      </c>
      <c r="B188" s="36" t="s">
        <v>668</v>
      </c>
    </row>
    <row r="189" spans="1:2" ht="15" x14ac:dyDescent="0.2">
      <c r="A189" s="36" t="s">
        <v>221</v>
      </c>
      <c r="B189" s="36" t="s">
        <v>668</v>
      </c>
    </row>
    <row r="190" spans="1:2" ht="15" x14ac:dyDescent="0.2">
      <c r="A190" s="36" t="s">
        <v>222</v>
      </c>
      <c r="B190" s="36" t="s">
        <v>668</v>
      </c>
    </row>
    <row r="191" spans="1:2" ht="15" x14ac:dyDescent="0.2">
      <c r="A191" s="38" t="s">
        <v>665</v>
      </c>
      <c r="B191" s="36" t="s">
        <v>673</v>
      </c>
    </row>
    <row r="192" spans="1:2" ht="15" x14ac:dyDescent="0.2">
      <c r="A192" s="36" t="s">
        <v>223</v>
      </c>
      <c r="B192" s="36" t="s">
        <v>668</v>
      </c>
    </row>
    <row r="193" spans="1:2" ht="15" x14ac:dyDescent="0.2">
      <c r="A193" s="36" t="s">
        <v>224</v>
      </c>
      <c r="B193" s="36" t="s">
        <v>668</v>
      </c>
    </row>
    <row r="194" spans="1:2" ht="15" x14ac:dyDescent="0.2">
      <c r="A194" s="36" t="s">
        <v>225</v>
      </c>
      <c r="B194" s="36" t="s">
        <v>668</v>
      </c>
    </row>
    <row r="195" spans="1:2" ht="15" x14ac:dyDescent="0.2">
      <c r="A195" s="36" t="s">
        <v>226</v>
      </c>
      <c r="B195" s="36" t="s">
        <v>668</v>
      </c>
    </row>
    <row r="196" spans="1:2" ht="15" x14ac:dyDescent="0.2">
      <c r="A196" s="36" t="s">
        <v>227</v>
      </c>
      <c r="B196" s="36" t="s">
        <v>668</v>
      </c>
    </row>
    <row r="197" spans="1:2" ht="15" x14ac:dyDescent="0.2">
      <c r="A197" s="36" t="s">
        <v>228</v>
      </c>
      <c r="B197" s="36" t="s">
        <v>668</v>
      </c>
    </row>
    <row r="198" spans="1:2" ht="15" x14ac:dyDescent="0.2">
      <c r="A198" s="36" t="s">
        <v>229</v>
      </c>
      <c r="B198" s="36" t="s">
        <v>668</v>
      </c>
    </row>
    <row r="199" spans="1:2" ht="15" x14ac:dyDescent="0.2">
      <c r="A199" s="36" t="s">
        <v>230</v>
      </c>
      <c r="B199" s="36" t="s">
        <v>668</v>
      </c>
    </row>
    <row r="200" spans="1:2" ht="15" x14ac:dyDescent="0.2">
      <c r="A200" s="36" t="s">
        <v>231</v>
      </c>
      <c r="B200" s="36" t="s">
        <v>668</v>
      </c>
    </row>
    <row r="201" spans="1:2" ht="15" x14ac:dyDescent="0.2">
      <c r="A201" s="36" t="s">
        <v>232</v>
      </c>
      <c r="B201" s="36" t="s">
        <v>668</v>
      </c>
    </row>
    <row r="202" spans="1:2" ht="15" x14ac:dyDescent="0.2">
      <c r="A202" s="36" t="s">
        <v>233</v>
      </c>
      <c r="B202" s="36" t="s">
        <v>668</v>
      </c>
    </row>
    <row r="203" spans="1:2" ht="15" x14ac:dyDescent="0.2">
      <c r="A203" s="36" t="s">
        <v>234</v>
      </c>
      <c r="B203" s="36" t="s">
        <v>668</v>
      </c>
    </row>
    <row r="204" spans="1:2" ht="15" x14ac:dyDescent="0.2">
      <c r="A204" s="36" t="s">
        <v>235</v>
      </c>
      <c r="B204" s="36" t="s">
        <v>668</v>
      </c>
    </row>
    <row r="205" spans="1:2" ht="15" x14ac:dyDescent="0.2">
      <c r="A205" s="36" t="s">
        <v>236</v>
      </c>
      <c r="B205" s="36" t="s">
        <v>668</v>
      </c>
    </row>
    <row r="206" spans="1:2" ht="15" x14ac:dyDescent="0.2">
      <c r="A206" s="36" t="s">
        <v>237</v>
      </c>
      <c r="B206" s="36" t="s">
        <v>668</v>
      </c>
    </row>
    <row r="207" spans="1:2" ht="15" x14ac:dyDescent="0.2">
      <c r="A207" s="36" t="s">
        <v>238</v>
      </c>
      <c r="B207" s="36" t="s">
        <v>668</v>
      </c>
    </row>
    <row r="208" spans="1:2" ht="15" x14ac:dyDescent="0.2">
      <c r="A208" s="36" t="s">
        <v>239</v>
      </c>
      <c r="B208" s="36" t="s">
        <v>668</v>
      </c>
    </row>
    <row r="209" spans="1:2" ht="15" x14ac:dyDescent="0.2">
      <c r="A209" s="36" t="s">
        <v>240</v>
      </c>
      <c r="B209" s="36" t="s">
        <v>668</v>
      </c>
    </row>
    <row r="210" spans="1:2" ht="15" x14ac:dyDescent="0.2">
      <c r="A210" s="36" t="s">
        <v>241</v>
      </c>
      <c r="B210" s="36" t="s">
        <v>668</v>
      </c>
    </row>
    <row r="211" spans="1:2" ht="15" x14ac:dyDescent="0.2">
      <c r="A211" s="36" t="s">
        <v>242</v>
      </c>
      <c r="B211" s="36" t="s">
        <v>668</v>
      </c>
    </row>
    <row r="212" spans="1:2" ht="15" x14ac:dyDescent="0.2">
      <c r="A212" s="36" t="s">
        <v>243</v>
      </c>
      <c r="B212" s="36" t="s">
        <v>668</v>
      </c>
    </row>
    <row r="213" spans="1:2" ht="15" x14ac:dyDescent="0.2">
      <c r="A213" s="36" t="s">
        <v>244</v>
      </c>
      <c r="B213" s="36" t="s">
        <v>668</v>
      </c>
    </row>
    <row r="214" spans="1:2" ht="15" x14ac:dyDescent="0.2">
      <c r="A214" s="36" t="s">
        <v>245</v>
      </c>
      <c r="B214" s="36" t="s">
        <v>668</v>
      </c>
    </row>
    <row r="215" spans="1:2" ht="15" x14ac:dyDescent="0.2">
      <c r="A215" s="36" t="s">
        <v>246</v>
      </c>
      <c r="B215" s="36" t="s">
        <v>668</v>
      </c>
    </row>
    <row r="216" spans="1:2" ht="15" x14ac:dyDescent="0.2">
      <c r="A216" s="36" t="s">
        <v>247</v>
      </c>
      <c r="B216" s="36" t="s">
        <v>668</v>
      </c>
    </row>
    <row r="217" spans="1:2" ht="15" x14ac:dyDescent="0.2">
      <c r="A217" s="36" t="s">
        <v>248</v>
      </c>
      <c r="B217" s="36" t="s">
        <v>668</v>
      </c>
    </row>
    <row r="218" spans="1:2" ht="15" x14ac:dyDescent="0.2">
      <c r="A218" s="36" t="s">
        <v>249</v>
      </c>
      <c r="B218" s="36" t="s">
        <v>668</v>
      </c>
    </row>
    <row r="219" spans="1:2" ht="15" x14ac:dyDescent="0.2">
      <c r="A219" s="36" t="s">
        <v>250</v>
      </c>
      <c r="B219" s="36" t="s">
        <v>668</v>
      </c>
    </row>
    <row r="220" spans="1:2" ht="15" x14ac:dyDescent="0.2">
      <c r="A220" s="36" t="s">
        <v>251</v>
      </c>
      <c r="B220" s="36" t="s">
        <v>668</v>
      </c>
    </row>
    <row r="221" spans="1:2" ht="15" x14ac:dyDescent="0.2">
      <c r="A221" s="36" t="s">
        <v>252</v>
      </c>
      <c r="B221" s="36" t="s">
        <v>668</v>
      </c>
    </row>
    <row r="222" spans="1:2" ht="15" x14ac:dyDescent="0.2">
      <c r="A222" s="36" t="s">
        <v>253</v>
      </c>
      <c r="B222" s="36" t="s">
        <v>668</v>
      </c>
    </row>
    <row r="223" spans="1:2" ht="15" x14ac:dyDescent="0.2">
      <c r="A223" s="36" t="s">
        <v>254</v>
      </c>
      <c r="B223" s="36" t="s">
        <v>668</v>
      </c>
    </row>
    <row r="224" spans="1:2" ht="15" x14ac:dyDescent="0.2">
      <c r="A224" s="36" t="s">
        <v>255</v>
      </c>
      <c r="B224" s="36" t="s">
        <v>668</v>
      </c>
    </row>
    <row r="225" spans="1:2" ht="15" x14ac:dyDescent="0.2">
      <c r="A225" s="36" t="s">
        <v>256</v>
      </c>
      <c r="B225" s="36" t="s">
        <v>668</v>
      </c>
    </row>
    <row r="226" spans="1:2" ht="15" x14ac:dyDescent="0.2">
      <c r="A226" s="36" t="s">
        <v>257</v>
      </c>
      <c r="B226" s="36" t="s">
        <v>668</v>
      </c>
    </row>
    <row r="227" spans="1:2" ht="15" x14ac:dyDescent="0.2">
      <c r="A227" s="36" t="s">
        <v>258</v>
      </c>
      <c r="B227" s="36" t="s">
        <v>671</v>
      </c>
    </row>
    <row r="228" spans="1:2" ht="15" x14ac:dyDescent="0.2">
      <c r="A228" s="36" t="s">
        <v>259</v>
      </c>
      <c r="B228" s="36" t="s">
        <v>671</v>
      </c>
    </row>
    <row r="229" spans="1:2" ht="15" x14ac:dyDescent="0.2">
      <c r="A229" s="36" t="s">
        <v>260</v>
      </c>
      <c r="B229" s="36" t="s">
        <v>671</v>
      </c>
    </row>
    <row r="230" spans="1:2" ht="15" x14ac:dyDescent="0.2">
      <c r="A230" s="36" t="s">
        <v>261</v>
      </c>
      <c r="B230" s="36" t="s">
        <v>55</v>
      </c>
    </row>
    <row r="231" spans="1:2" ht="15" x14ac:dyDescent="0.2">
      <c r="A231" s="36" t="s">
        <v>262</v>
      </c>
      <c r="B231" s="36" t="s">
        <v>671</v>
      </c>
    </row>
    <row r="232" spans="1:2" ht="15" x14ac:dyDescent="0.2">
      <c r="A232" s="36" t="s">
        <v>263</v>
      </c>
      <c r="B232" s="36" t="s">
        <v>671</v>
      </c>
    </row>
    <row r="233" spans="1:2" ht="15" x14ac:dyDescent="0.2">
      <c r="A233" s="36" t="s">
        <v>264</v>
      </c>
      <c r="B233" s="36" t="s">
        <v>671</v>
      </c>
    </row>
    <row r="234" spans="1:2" ht="15" x14ac:dyDescent="0.2">
      <c r="A234" s="36" t="s">
        <v>265</v>
      </c>
      <c r="B234" s="36" t="s">
        <v>671</v>
      </c>
    </row>
    <row r="235" spans="1:2" ht="15" x14ac:dyDescent="0.2">
      <c r="A235" s="36" t="s">
        <v>266</v>
      </c>
      <c r="B235" s="36" t="s">
        <v>671</v>
      </c>
    </row>
    <row r="236" spans="1:2" ht="15" x14ac:dyDescent="0.2">
      <c r="A236" s="36" t="s">
        <v>267</v>
      </c>
      <c r="B236" s="36" t="s">
        <v>671</v>
      </c>
    </row>
    <row r="237" spans="1:2" ht="15" x14ac:dyDescent="0.2">
      <c r="A237" s="36" t="s">
        <v>268</v>
      </c>
      <c r="B237" s="36" t="s">
        <v>671</v>
      </c>
    </row>
    <row r="238" spans="1:2" ht="15" x14ac:dyDescent="0.2">
      <c r="A238" s="36" t="s">
        <v>269</v>
      </c>
      <c r="B238" s="36" t="s">
        <v>671</v>
      </c>
    </row>
    <row r="239" spans="1:2" ht="15" x14ac:dyDescent="0.2">
      <c r="A239" s="36" t="s">
        <v>270</v>
      </c>
      <c r="B239" s="36" t="s">
        <v>671</v>
      </c>
    </row>
    <row r="240" spans="1:2" ht="15" x14ac:dyDescent="0.2">
      <c r="A240" s="36" t="s">
        <v>271</v>
      </c>
      <c r="B240" s="36" t="s">
        <v>671</v>
      </c>
    </row>
    <row r="241" spans="1:2" ht="15" x14ac:dyDescent="0.2">
      <c r="A241" s="36" t="s">
        <v>272</v>
      </c>
      <c r="B241" s="36" t="s">
        <v>671</v>
      </c>
    </row>
    <row r="242" spans="1:2" ht="15" x14ac:dyDescent="0.2">
      <c r="A242" s="36" t="s">
        <v>273</v>
      </c>
      <c r="B242" s="36" t="s">
        <v>671</v>
      </c>
    </row>
    <row r="243" spans="1:2" ht="15" x14ac:dyDescent="0.2">
      <c r="A243" s="36" t="s">
        <v>274</v>
      </c>
      <c r="B243" s="36" t="s">
        <v>671</v>
      </c>
    </row>
    <row r="244" spans="1:2" ht="15" x14ac:dyDescent="0.2">
      <c r="A244" s="36" t="s">
        <v>275</v>
      </c>
      <c r="B244" s="36" t="s">
        <v>671</v>
      </c>
    </row>
    <row r="245" spans="1:2" ht="15" x14ac:dyDescent="0.2">
      <c r="A245" s="36" t="s">
        <v>276</v>
      </c>
      <c r="B245" s="36" t="s">
        <v>671</v>
      </c>
    </row>
    <row r="246" spans="1:2" ht="15" x14ac:dyDescent="0.2">
      <c r="A246" s="36" t="s">
        <v>277</v>
      </c>
      <c r="B246" s="36" t="s">
        <v>671</v>
      </c>
    </row>
    <row r="247" spans="1:2" ht="15" x14ac:dyDescent="0.2">
      <c r="A247" s="36" t="s">
        <v>278</v>
      </c>
      <c r="B247" s="36" t="s">
        <v>671</v>
      </c>
    </row>
    <row r="248" spans="1:2" ht="15" x14ac:dyDescent="0.2">
      <c r="A248" s="36" t="s">
        <v>279</v>
      </c>
      <c r="B248" s="36" t="s">
        <v>671</v>
      </c>
    </row>
    <row r="249" spans="1:2" ht="15" x14ac:dyDescent="0.2">
      <c r="A249" s="36" t="s">
        <v>280</v>
      </c>
      <c r="B249" s="36" t="s">
        <v>671</v>
      </c>
    </row>
    <row r="250" spans="1:2" ht="15" x14ac:dyDescent="0.2">
      <c r="A250" s="36" t="s">
        <v>281</v>
      </c>
      <c r="B250" s="36" t="s">
        <v>671</v>
      </c>
    </row>
    <row r="251" spans="1:2" ht="15" x14ac:dyDescent="0.2">
      <c r="A251" s="36" t="s">
        <v>282</v>
      </c>
      <c r="B251" s="36" t="s">
        <v>671</v>
      </c>
    </row>
    <row r="252" spans="1:2" ht="15" x14ac:dyDescent="0.2">
      <c r="A252" s="36" t="s">
        <v>283</v>
      </c>
      <c r="B252" s="36" t="s">
        <v>671</v>
      </c>
    </row>
    <row r="253" spans="1:2" ht="15" x14ac:dyDescent="0.2">
      <c r="A253" s="36" t="s">
        <v>284</v>
      </c>
      <c r="B253" s="36" t="s">
        <v>671</v>
      </c>
    </row>
    <row r="254" spans="1:2" ht="15" x14ac:dyDescent="0.2">
      <c r="A254" s="36" t="s">
        <v>285</v>
      </c>
      <c r="B254" s="36" t="s">
        <v>671</v>
      </c>
    </row>
    <row r="255" spans="1:2" ht="15" x14ac:dyDescent="0.2">
      <c r="A255" s="36" t="s">
        <v>286</v>
      </c>
      <c r="B255" s="36" t="s">
        <v>671</v>
      </c>
    </row>
    <row r="256" spans="1:2" ht="15" x14ac:dyDescent="0.2">
      <c r="A256" s="36" t="s">
        <v>287</v>
      </c>
      <c r="B256" s="36" t="s">
        <v>671</v>
      </c>
    </row>
    <row r="257" spans="1:2" ht="15" x14ac:dyDescent="0.2">
      <c r="A257" s="36" t="s">
        <v>288</v>
      </c>
      <c r="B257" s="36" t="s">
        <v>671</v>
      </c>
    </row>
    <row r="258" spans="1:2" ht="15" x14ac:dyDescent="0.2">
      <c r="A258" s="36" t="s">
        <v>289</v>
      </c>
      <c r="B258" s="36" t="s">
        <v>671</v>
      </c>
    </row>
    <row r="259" spans="1:2" ht="15" x14ac:dyDescent="0.2">
      <c r="A259" s="36" t="s">
        <v>290</v>
      </c>
      <c r="B259" s="36" t="s">
        <v>671</v>
      </c>
    </row>
    <row r="260" spans="1:2" ht="15" x14ac:dyDescent="0.2">
      <c r="A260" s="36" t="s">
        <v>291</v>
      </c>
      <c r="B260" s="36" t="s">
        <v>671</v>
      </c>
    </row>
    <row r="261" spans="1:2" ht="15" x14ac:dyDescent="0.2">
      <c r="A261" s="36" t="s">
        <v>292</v>
      </c>
      <c r="B261" s="36" t="s">
        <v>671</v>
      </c>
    </row>
    <row r="262" spans="1:2" ht="15" x14ac:dyDescent="0.2">
      <c r="A262" s="36" t="s">
        <v>293</v>
      </c>
      <c r="B262" s="36" t="s">
        <v>671</v>
      </c>
    </row>
    <row r="263" spans="1:2" ht="15" x14ac:dyDescent="0.2">
      <c r="A263" s="36" t="s">
        <v>294</v>
      </c>
      <c r="B263" s="36" t="s">
        <v>671</v>
      </c>
    </row>
    <row r="264" spans="1:2" ht="15" x14ac:dyDescent="0.2">
      <c r="A264" s="36" t="s">
        <v>295</v>
      </c>
      <c r="B264" s="36" t="s">
        <v>671</v>
      </c>
    </row>
    <row r="265" spans="1:2" ht="15" x14ac:dyDescent="0.2">
      <c r="A265" s="36" t="s">
        <v>296</v>
      </c>
      <c r="B265" s="36" t="s">
        <v>671</v>
      </c>
    </row>
    <row r="266" spans="1:2" ht="15" x14ac:dyDescent="0.2">
      <c r="A266" s="36" t="s">
        <v>297</v>
      </c>
      <c r="B266" s="36" t="s">
        <v>671</v>
      </c>
    </row>
    <row r="267" spans="1:2" ht="15" x14ac:dyDescent="0.2">
      <c r="A267" s="36" t="s">
        <v>298</v>
      </c>
      <c r="B267" s="36" t="s">
        <v>671</v>
      </c>
    </row>
    <row r="268" spans="1:2" ht="15" x14ac:dyDescent="0.2">
      <c r="A268" s="36" t="s">
        <v>299</v>
      </c>
      <c r="B268" s="36" t="s">
        <v>671</v>
      </c>
    </row>
    <row r="269" spans="1:2" ht="15" x14ac:dyDescent="0.2">
      <c r="A269" s="36" t="s">
        <v>300</v>
      </c>
      <c r="B269" s="36" t="s">
        <v>671</v>
      </c>
    </row>
    <row r="270" spans="1:2" ht="15" x14ac:dyDescent="0.2">
      <c r="A270" s="36" t="s">
        <v>301</v>
      </c>
      <c r="B270" s="36" t="s">
        <v>671</v>
      </c>
    </row>
    <row r="271" spans="1:2" ht="15" x14ac:dyDescent="0.2">
      <c r="A271" s="36" t="s">
        <v>302</v>
      </c>
      <c r="B271" s="36" t="s">
        <v>671</v>
      </c>
    </row>
    <row r="272" spans="1:2" ht="15" x14ac:dyDescent="0.2">
      <c r="A272" s="36" t="s">
        <v>303</v>
      </c>
      <c r="B272" s="36" t="s">
        <v>671</v>
      </c>
    </row>
    <row r="273" spans="1:2" ht="15" x14ac:dyDescent="0.2">
      <c r="A273" s="36" t="s">
        <v>304</v>
      </c>
      <c r="B273" s="36" t="s">
        <v>671</v>
      </c>
    </row>
    <row r="274" spans="1:2" ht="15" x14ac:dyDescent="0.2">
      <c r="A274" s="36" t="s">
        <v>305</v>
      </c>
      <c r="B274" s="36" t="s">
        <v>671</v>
      </c>
    </row>
    <row r="275" spans="1:2" ht="15" x14ac:dyDescent="0.2">
      <c r="A275" s="36" t="s">
        <v>306</v>
      </c>
      <c r="B275" s="36" t="s">
        <v>671</v>
      </c>
    </row>
    <row r="276" spans="1:2" ht="15" x14ac:dyDescent="0.2">
      <c r="A276" s="36" t="s">
        <v>307</v>
      </c>
      <c r="B276" s="36" t="s">
        <v>671</v>
      </c>
    </row>
    <row r="277" spans="1:2" ht="15" x14ac:dyDescent="0.2">
      <c r="A277" s="36" t="s">
        <v>308</v>
      </c>
      <c r="B277" s="36" t="s">
        <v>671</v>
      </c>
    </row>
    <row r="278" spans="1:2" ht="15" x14ac:dyDescent="0.2">
      <c r="A278" s="36" t="s">
        <v>309</v>
      </c>
      <c r="B278" s="36" t="s">
        <v>671</v>
      </c>
    </row>
    <row r="279" spans="1:2" ht="15" x14ac:dyDescent="0.2">
      <c r="A279" s="36" t="s">
        <v>310</v>
      </c>
      <c r="B279" s="36" t="s">
        <v>671</v>
      </c>
    </row>
    <row r="280" spans="1:2" ht="15" x14ac:dyDescent="0.2">
      <c r="A280" s="36" t="s">
        <v>311</v>
      </c>
      <c r="B280" s="36" t="s">
        <v>671</v>
      </c>
    </row>
    <row r="281" spans="1:2" ht="15" x14ac:dyDescent="0.2">
      <c r="A281" s="36" t="s">
        <v>312</v>
      </c>
      <c r="B281" s="36" t="s">
        <v>671</v>
      </c>
    </row>
    <row r="282" spans="1:2" ht="15" x14ac:dyDescent="0.2">
      <c r="A282" s="36" t="s">
        <v>313</v>
      </c>
      <c r="B282" s="36" t="s">
        <v>671</v>
      </c>
    </row>
    <row r="283" spans="1:2" ht="15" x14ac:dyDescent="0.2">
      <c r="A283" s="36" t="s">
        <v>314</v>
      </c>
      <c r="B283" s="36" t="s">
        <v>671</v>
      </c>
    </row>
    <row r="284" spans="1:2" ht="15" x14ac:dyDescent="0.2">
      <c r="A284" s="36" t="s">
        <v>315</v>
      </c>
      <c r="B284" s="36" t="s">
        <v>671</v>
      </c>
    </row>
    <row r="285" spans="1:2" ht="15" x14ac:dyDescent="0.2">
      <c r="A285" s="36" t="s">
        <v>316</v>
      </c>
      <c r="B285" s="36" t="s">
        <v>671</v>
      </c>
    </row>
    <row r="286" spans="1:2" ht="15" x14ac:dyDescent="0.2">
      <c r="A286" s="36" t="s">
        <v>317</v>
      </c>
      <c r="B286" s="36" t="s">
        <v>671</v>
      </c>
    </row>
    <row r="287" spans="1:2" ht="15" x14ac:dyDescent="0.2">
      <c r="A287" s="36" t="s">
        <v>318</v>
      </c>
      <c r="B287" s="36" t="s">
        <v>671</v>
      </c>
    </row>
    <row r="288" spans="1:2" ht="15" x14ac:dyDescent="0.2">
      <c r="A288" s="36" t="s">
        <v>319</v>
      </c>
      <c r="B288" s="36" t="s">
        <v>671</v>
      </c>
    </row>
    <row r="289" spans="1:2" ht="15" x14ac:dyDescent="0.2">
      <c r="A289" s="36" t="s">
        <v>320</v>
      </c>
      <c r="B289" s="36" t="s">
        <v>671</v>
      </c>
    </row>
    <row r="290" spans="1:2" ht="15" x14ac:dyDescent="0.2">
      <c r="A290" s="36" t="s">
        <v>321</v>
      </c>
      <c r="B290" s="36" t="s">
        <v>671</v>
      </c>
    </row>
    <row r="291" spans="1:2" ht="15" x14ac:dyDescent="0.2">
      <c r="A291" s="36" t="s">
        <v>322</v>
      </c>
      <c r="B291" s="36" t="s">
        <v>671</v>
      </c>
    </row>
    <row r="292" spans="1:2" ht="15" x14ac:dyDescent="0.2">
      <c r="A292" s="36" t="s">
        <v>323</v>
      </c>
      <c r="B292" s="36" t="s">
        <v>671</v>
      </c>
    </row>
    <row r="293" spans="1:2" ht="15" x14ac:dyDescent="0.2">
      <c r="A293" s="36" t="s">
        <v>324</v>
      </c>
      <c r="B293" s="36" t="s">
        <v>671</v>
      </c>
    </row>
    <row r="294" spans="1:2" ht="15" x14ac:dyDescent="0.2">
      <c r="A294" s="36" t="s">
        <v>325</v>
      </c>
      <c r="B294" s="36" t="s">
        <v>671</v>
      </c>
    </row>
    <row r="295" spans="1:2" ht="15" x14ac:dyDescent="0.2">
      <c r="A295" s="36" t="s">
        <v>326</v>
      </c>
      <c r="B295" s="36" t="s">
        <v>671</v>
      </c>
    </row>
    <row r="296" spans="1:2" ht="15" x14ac:dyDescent="0.2">
      <c r="A296" s="36" t="s">
        <v>327</v>
      </c>
      <c r="B296" s="36" t="s">
        <v>671</v>
      </c>
    </row>
    <row r="297" spans="1:2" ht="15" x14ac:dyDescent="0.2">
      <c r="A297" s="36" t="s">
        <v>328</v>
      </c>
      <c r="B297" s="36" t="s">
        <v>671</v>
      </c>
    </row>
    <row r="298" spans="1:2" ht="15" x14ac:dyDescent="0.2">
      <c r="A298" s="36" t="s">
        <v>329</v>
      </c>
      <c r="B298" s="36" t="s">
        <v>671</v>
      </c>
    </row>
    <row r="299" spans="1:2" ht="15" x14ac:dyDescent="0.2">
      <c r="A299" s="36" t="s">
        <v>330</v>
      </c>
      <c r="B299" s="36" t="s">
        <v>671</v>
      </c>
    </row>
    <row r="300" spans="1:2" ht="15" x14ac:dyDescent="0.2">
      <c r="A300" s="36" t="s">
        <v>331</v>
      </c>
      <c r="B300" s="36" t="s">
        <v>671</v>
      </c>
    </row>
    <row r="301" spans="1:2" ht="15" x14ac:dyDescent="0.2">
      <c r="A301" s="36" t="s">
        <v>332</v>
      </c>
      <c r="B301" s="36" t="s">
        <v>671</v>
      </c>
    </row>
    <row r="302" spans="1:2" ht="15" x14ac:dyDescent="0.2">
      <c r="A302" s="36" t="s">
        <v>333</v>
      </c>
      <c r="B302" s="36" t="s">
        <v>671</v>
      </c>
    </row>
    <row r="303" spans="1:2" ht="15" x14ac:dyDescent="0.2">
      <c r="A303" s="36" t="s">
        <v>334</v>
      </c>
      <c r="B303" s="36" t="s">
        <v>671</v>
      </c>
    </row>
    <row r="304" spans="1:2" ht="15" x14ac:dyDescent="0.2">
      <c r="A304" s="36" t="s">
        <v>335</v>
      </c>
      <c r="B304" s="36" t="s">
        <v>671</v>
      </c>
    </row>
    <row r="305" spans="1:2" ht="15" x14ac:dyDescent="0.2">
      <c r="A305" s="36" t="s">
        <v>336</v>
      </c>
      <c r="B305" s="36" t="s">
        <v>671</v>
      </c>
    </row>
    <row r="306" spans="1:2" ht="15" x14ac:dyDescent="0.2">
      <c r="A306" s="36" t="s">
        <v>337</v>
      </c>
      <c r="B306" s="36" t="s">
        <v>671</v>
      </c>
    </row>
    <row r="307" spans="1:2" ht="15" x14ac:dyDescent="0.2">
      <c r="A307" s="36" t="s">
        <v>338</v>
      </c>
      <c r="B307" s="36" t="s">
        <v>671</v>
      </c>
    </row>
    <row r="308" spans="1:2" ht="15" x14ac:dyDescent="0.2">
      <c r="A308" s="36" t="s">
        <v>339</v>
      </c>
      <c r="B308" s="36" t="s">
        <v>671</v>
      </c>
    </row>
    <row r="309" spans="1:2" ht="15" x14ac:dyDescent="0.2">
      <c r="A309" s="36" t="s">
        <v>340</v>
      </c>
      <c r="B309" s="36" t="s">
        <v>671</v>
      </c>
    </row>
    <row r="310" spans="1:2" ht="15" x14ac:dyDescent="0.2">
      <c r="A310" s="36" t="s">
        <v>341</v>
      </c>
      <c r="B310" s="36" t="s">
        <v>671</v>
      </c>
    </row>
    <row r="311" spans="1:2" ht="15" x14ac:dyDescent="0.2">
      <c r="A311" s="36" t="s">
        <v>342</v>
      </c>
      <c r="B311" s="36" t="s">
        <v>671</v>
      </c>
    </row>
    <row r="312" spans="1:2" ht="15" x14ac:dyDescent="0.2">
      <c r="A312" s="36" t="s">
        <v>343</v>
      </c>
      <c r="B312" s="36" t="s">
        <v>671</v>
      </c>
    </row>
    <row r="313" spans="1:2" ht="15" x14ac:dyDescent="0.2">
      <c r="A313" s="36" t="s">
        <v>344</v>
      </c>
      <c r="B313" s="36" t="s">
        <v>671</v>
      </c>
    </row>
    <row r="314" spans="1:2" ht="15" x14ac:dyDescent="0.2">
      <c r="A314" s="36" t="s">
        <v>345</v>
      </c>
      <c r="B314" s="36" t="s">
        <v>671</v>
      </c>
    </row>
    <row r="315" spans="1:2" ht="15" x14ac:dyDescent="0.2">
      <c r="A315" s="36" t="s">
        <v>346</v>
      </c>
      <c r="B315" s="36" t="s">
        <v>671</v>
      </c>
    </row>
    <row r="316" spans="1:2" ht="15" x14ac:dyDescent="0.2">
      <c r="A316" s="36" t="s">
        <v>347</v>
      </c>
      <c r="B316" s="36" t="s">
        <v>671</v>
      </c>
    </row>
    <row r="317" spans="1:2" ht="15" x14ac:dyDescent="0.2">
      <c r="A317" s="36" t="s">
        <v>348</v>
      </c>
      <c r="B317" s="36" t="s">
        <v>671</v>
      </c>
    </row>
    <row r="318" spans="1:2" ht="15" x14ac:dyDescent="0.2">
      <c r="A318" s="36" t="s">
        <v>349</v>
      </c>
      <c r="B318" s="36" t="s">
        <v>671</v>
      </c>
    </row>
    <row r="319" spans="1:2" ht="15" x14ac:dyDescent="0.2">
      <c r="A319" s="36" t="s">
        <v>350</v>
      </c>
      <c r="B319" s="36" t="s">
        <v>671</v>
      </c>
    </row>
    <row r="320" spans="1:2" ht="15" x14ac:dyDescent="0.2">
      <c r="A320" s="36" t="s">
        <v>351</v>
      </c>
      <c r="B320" s="36" t="s">
        <v>671</v>
      </c>
    </row>
    <row r="321" spans="1:2" ht="15" x14ac:dyDescent="0.2">
      <c r="A321" s="36" t="s">
        <v>352</v>
      </c>
      <c r="B321" s="36" t="s">
        <v>671</v>
      </c>
    </row>
    <row r="322" spans="1:2" ht="15" x14ac:dyDescent="0.2">
      <c r="A322" s="36" t="s">
        <v>353</v>
      </c>
      <c r="B322" s="36" t="s">
        <v>671</v>
      </c>
    </row>
    <row r="323" spans="1:2" ht="15" x14ac:dyDescent="0.2">
      <c r="A323" s="36" t="s">
        <v>354</v>
      </c>
      <c r="B323" s="36" t="s">
        <v>672</v>
      </c>
    </row>
    <row r="324" spans="1:2" ht="15" x14ac:dyDescent="0.2">
      <c r="A324" s="36" t="s">
        <v>355</v>
      </c>
      <c r="B324" s="36" t="s">
        <v>672</v>
      </c>
    </row>
    <row r="325" spans="1:2" ht="15" x14ac:dyDescent="0.2">
      <c r="A325" s="36" t="s">
        <v>356</v>
      </c>
      <c r="B325" s="36" t="s">
        <v>672</v>
      </c>
    </row>
    <row r="326" spans="1:2" ht="15" x14ac:dyDescent="0.2">
      <c r="A326" s="36" t="s">
        <v>357</v>
      </c>
      <c r="B326" s="36" t="s">
        <v>672</v>
      </c>
    </row>
    <row r="327" spans="1:2" ht="15" x14ac:dyDescent="0.2">
      <c r="A327" s="36" t="s">
        <v>358</v>
      </c>
      <c r="B327" s="36" t="s">
        <v>672</v>
      </c>
    </row>
    <row r="328" spans="1:2" ht="15" x14ac:dyDescent="0.2">
      <c r="A328" s="36" t="s">
        <v>359</v>
      </c>
      <c r="B328" s="36" t="s">
        <v>672</v>
      </c>
    </row>
    <row r="329" spans="1:2" ht="15" x14ac:dyDescent="0.2">
      <c r="A329" s="36" t="s">
        <v>360</v>
      </c>
      <c r="B329" s="36" t="s">
        <v>672</v>
      </c>
    </row>
    <row r="330" spans="1:2" ht="15" x14ac:dyDescent="0.2">
      <c r="A330" s="36" t="s">
        <v>361</v>
      </c>
      <c r="B330" s="36" t="s">
        <v>672</v>
      </c>
    </row>
    <row r="331" spans="1:2" ht="15" x14ac:dyDescent="0.2">
      <c r="A331" s="36" t="s">
        <v>362</v>
      </c>
      <c r="B331" s="36" t="s">
        <v>672</v>
      </c>
    </row>
    <row r="332" spans="1:2" ht="15" x14ac:dyDescent="0.2">
      <c r="A332" s="36" t="s">
        <v>363</v>
      </c>
      <c r="B332" s="36" t="s">
        <v>672</v>
      </c>
    </row>
    <row r="333" spans="1:2" ht="15" x14ac:dyDescent="0.2">
      <c r="A333" s="36" t="s">
        <v>364</v>
      </c>
      <c r="B333" s="36" t="s">
        <v>672</v>
      </c>
    </row>
    <row r="334" spans="1:2" ht="15" x14ac:dyDescent="0.2">
      <c r="A334" s="36" t="s">
        <v>365</v>
      </c>
      <c r="B334" s="36" t="s">
        <v>672</v>
      </c>
    </row>
    <row r="335" spans="1:2" ht="15" x14ac:dyDescent="0.2">
      <c r="A335" s="36" t="s">
        <v>366</v>
      </c>
      <c r="B335" s="36" t="s">
        <v>672</v>
      </c>
    </row>
    <row r="336" spans="1:2" ht="15" x14ac:dyDescent="0.2">
      <c r="A336" s="36" t="s">
        <v>367</v>
      </c>
      <c r="B336" s="36" t="s">
        <v>672</v>
      </c>
    </row>
    <row r="337" spans="1:2" ht="15" x14ac:dyDescent="0.2">
      <c r="A337" s="36" t="s">
        <v>368</v>
      </c>
      <c r="B337" s="36" t="s">
        <v>672</v>
      </c>
    </row>
    <row r="338" spans="1:2" ht="15" x14ac:dyDescent="0.2">
      <c r="A338" s="36" t="s">
        <v>369</v>
      </c>
      <c r="B338" s="36" t="s">
        <v>672</v>
      </c>
    </row>
    <row r="339" spans="1:2" ht="15" x14ac:dyDescent="0.2">
      <c r="A339" s="36" t="s">
        <v>370</v>
      </c>
      <c r="B339" s="36" t="s">
        <v>672</v>
      </c>
    </row>
    <row r="340" spans="1:2" ht="15" x14ac:dyDescent="0.2">
      <c r="A340" s="36" t="s">
        <v>371</v>
      </c>
      <c r="B340" s="36" t="s">
        <v>672</v>
      </c>
    </row>
    <row r="341" spans="1:2" ht="15" x14ac:dyDescent="0.2">
      <c r="A341" s="36" t="s">
        <v>372</v>
      </c>
      <c r="B341" s="36" t="s">
        <v>672</v>
      </c>
    </row>
    <row r="342" spans="1:2" ht="15" x14ac:dyDescent="0.2">
      <c r="A342" s="36" t="s">
        <v>373</v>
      </c>
      <c r="B342" s="36" t="s">
        <v>672</v>
      </c>
    </row>
    <row r="343" spans="1:2" ht="15" x14ac:dyDescent="0.2">
      <c r="A343" s="36" t="s">
        <v>374</v>
      </c>
      <c r="B343" s="36" t="s">
        <v>672</v>
      </c>
    </row>
    <row r="344" spans="1:2" ht="15" x14ac:dyDescent="0.2">
      <c r="A344" s="36" t="s">
        <v>375</v>
      </c>
      <c r="B344" s="36" t="s">
        <v>672</v>
      </c>
    </row>
    <row r="345" spans="1:2" ht="15" x14ac:dyDescent="0.2">
      <c r="A345" s="36" t="s">
        <v>376</v>
      </c>
      <c r="B345" s="36" t="s">
        <v>672</v>
      </c>
    </row>
    <row r="346" spans="1:2" ht="15" x14ac:dyDescent="0.2">
      <c r="A346" s="36" t="s">
        <v>377</v>
      </c>
      <c r="B346" s="36" t="s">
        <v>672</v>
      </c>
    </row>
    <row r="347" spans="1:2" ht="15" x14ac:dyDescent="0.2">
      <c r="A347" s="36" t="s">
        <v>378</v>
      </c>
      <c r="B347" s="36" t="s">
        <v>672</v>
      </c>
    </row>
    <row r="348" spans="1:2" ht="15" x14ac:dyDescent="0.2">
      <c r="A348" s="36" t="s">
        <v>379</v>
      </c>
      <c r="B348" s="36" t="s">
        <v>672</v>
      </c>
    </row>
    <row r="349" spans="1:2" ht="15" x14ac:dyDescent="0.2">
      <c r="A349" s="36" t="s">
        <v>380</v>
      </c>
      <c r="B349" s="36" t="s">
        <v>672</v>
      </c>
    </row>
    <row r="350" spans="1:2" ht="15" x14ac:dyDescent="0.2">
      <c r="A350" s="36" t="s">
        <v>381</v>
      </c>
      <c r="B350" s="36" t="s">
        <v>672</v>
      </c>
    </row>
    <row r="351" spans="1:2" ht="15" x14ac:dyDescent="0.2">
      <c r="A351" s="36" t="s">
        <v>382</v>
      </c>
      <c r="B351" s="36" t="s">
        <v>672</v>
      </c>
    </row>
    <row r="352" spans="1:2" ht="15" x14ac:dyDescent="0.2">
      <c r="A352" s="36" t="s">
        <v>383</v>
      </c>
      <c r="B352" s="36" t="s">
        <v>672</v>
      </c>
    </row>
    <row r="353" spans="1:2" ht="15" x14ac:dyDescent="0.2">
      <c r="A353" s="36" t="s">
        <v>384</v>
      </c>
      <c r="B353" s="36" t="s">
        <v>672</v>
      </c>
    </row>
    <row r="354" spans="1:2" ht="15" x14ac:dyDescent="0.2">
      <c r="A354" s="36" t="s">
        <v>385</v>
      </c>
      <c r="B354" s="36" t="s">
        <v>672</v>
      </c>
    </row>
    <row r="355" spans="1:2" ht="15" x14ac:dyDescent="0.2">
      <c r="A355" s="36" t="s">
        <v>386</v>
      </c>
      <c r="B355" s="36" t="s">
        <v>672</v>
      </c>
    </row>
    <row r="356" spans="1:2" ht="15" x14ac:dyDescent="0.2">
      <c r="A356" s="36" t="s">
        <v>387</v>
      </c>
      <c r="B356" s="36" t="s">
        <v>672</v>
      </c>
    </row>
    <row r="357" spans="1:2" ht="15" x14ac:dyDescent="0.2">
      <c r="A357" s="36" t="s">
        <v>388</v>
      </c>
      <c r="B357" s="36" t="s">
        <v>672</v>
      </c>
    </row>
    <row r="358" spans="1:2" ht="15" x14ac:dyDescent="0.2">
      <c r="A358" s="36" t="s">
        <v>389</v>
      </c>
      <c r="B358" s="36" t="s">
        <v>672</v>
      </c>
    </row>
    <row r="359" spans="1:2" ht="15" x14ac:dyDescent="0.2">
      <c r="A359" s="36" t="s">
        <v>390</v>
      </c>
      <c r="B359" s="36" t="s">
        <v>672</v>
      </c>
    </row>
    <row r="360" spans="1:2" ht="15" x14ac:dyDescent="0.2">
      <c r="A360" s="36" t="s">
        <v>391</v>
      </c>
      <c r="B360" s="36" t="s">
        <v>672</v>
      </c>
    </row>
    <row r="361" spans="1:2" ht="15" x14ac:dyDescent="0.2">
      <c r="A361" s="36" t="s">
        <v>392</v>
      </c>
      <c r="B361" s="36" t="s">
        <v>672</v>
      </c>
    </row>
    <row r="362" spans="1:2" ht="15" x14ac:dyDescent="0.2">
      <c r="A362" s="36" t="s">
        <v>393</v>
      </c>
      <c r="B362" s="36" t="s">
        <v>672</v>
      </c>
    </row>
    <row r="363" spans="1:2" ht="15" x14ac:dyDescent="0.2">
      <c r="A363" s="36" t="s">
        <v>394</v>
      </c>
      <c r="B363" s="36" t="s">
        <v>672</v>
      </c>
    </row>
    <row r="364" spans="1:2" ht="15" x14ac:dyDescent="0.2">
      <c r="A364" s="36" t="s">
        <v>395</v>
      </c>
      <c r="B364" s="36" t="s">
        <v>672</v>
      </c>
    </row>
    <row r="365" spans="1:2" ht="15" x14ac:dyDescent="0.2">
      <c r="A365" s="36" t="s">
        <v>396</v>
      </c>
      <c r="B365" s="36" t="s">
        <v>672</v>
      </c>
    </row>
    <row r="366" spans="1:2" ht="15" x14ac:dyDescent="0.2">
      <c r="A366" s="36" t="s">
        <v>397</v>
      </c>
      <c r="B366" s="36" t="s">
        <v>672</v>
      </c>
    </row>
    <row r="367" spans="1:2" ht="15" x14ac:dyDescent="0.2">
      <c r="A367" s="36" t="s">
        <v>398</v>
      </c>
      <c r="B367" s="36" t="s">
        <v>672</v>
      </c>
    </row>
    <row r="368" spans="1:2" ht="15" x14ac:dyDescent="0.2">
      <c r="A368" s="36" t="s">
        <v>399</v>
      </c>
      <c r="B368" s="36" t="s">
        <v>672</v>
      </c>
    </row>
    <row r="369" spans="1:2" ht="15" x14ac:dyDescent="0.2">
      <c r="A369" s="36" t="s">
        <v>400</v>
      </c>
      <c r="B369" s="36" t="s">
        <v>672</v>
      </c>
    </row>
    <row r="370" spans="1:2" ht="15" x14ac:dyDescent="0.2">
      <c r="A370" s="36" t="s">
        <v>401</v>
      </c>
      <c r="B370" s="36" t="s">
        <v>672</v>
      </c>
    </row>
    <row r="371" spans="1:2" ht="15" x14ac:dyDescent="0.2">
      <c r="A371" s="36" t="s">
        <v>402</v>
      </c>
      <c r="B371" s="36" t="s">
        <v>672</v>
      </c>
    </row>
    <row r="372" spans="1:2" ht="15" x14ac:dyDescent="0.2">
      <c r="A372" s="36" t="s">
        <v>403</v>
      </c>
      <c r="B372" s="36" t="s">
        <v>672</v>
      </c>
    </row>
    <row r="373" spans="1:2" ht="15" x14ac:dyDescent="0.2">
      <c r="A373" s="36" t="s">
        <v>404</v>
      </c>
      <c r="B373" s="36" t="s">
        <v>672</v>
      </c>
    </row>
    <row r="374" spans="1:2" ht="15" x14ac:dyDescent="0.2">
      <c r="A374" s="36" t="s">
        <v>405</v>
      </c>
      <c r="B374" s="36" t="s">
        <v>672</v>
      </c>
    </row>
    <row r="375" spans="1:2" ht="15" x14ac:dyDescent="0.2">
      <c r="A375" s="36" t="s">
        <v>406</v>
      </c>
      <c r="B375" s="36" t="s">
        <v>671</v>
      </c>
    </row>
    <row r="376" spans="1:2" ht="15" x14ac:dyDescent="0.2">
      <c r="A376" s="36" t="s">
        <v>407</v>
      </c>
      <c r="B376" s="36" t="s">
        <v>671</v>
      </c>
    </row>
    <row r="377" spans="1:2" ht="15" x14ac:dyDescent="0.2">
      <c r="A377" s="36" t="s">
        <v>408</v>
      </c>
      <c r="B377" s="36" t="s">
        <v>671</v>
      </c>
    </row>
    <row r="378" spans="1:2" ht="15" x14ac:dyDescent="0.2">
      <c r="A378" s="36" t="s">
        <v>409</v>
      </c>
      <c r="B378" s="36" t="s">
        <v>671</v>
      </c>
    </row>
    <row r="379" spans="1:2" ht="15" x14ac:dyDescent="0.2">
      <c r="A379" s="36" t="s">
        <v>410</v>
      </c>
      <c r="B379" s="36" t="s">
        <v>671</v>
      </c>
    </row>
    <row r="380" spans="1:2" ht="15" x14ac:dyDescent="0.2">
      <c r="A380" s="36" t="s">
        <v>411</v>
      </c>
      <c r="B380" s="36" t="s">
        <v>671</v>
      </c>
    </row>
    <row r="381" spans="1:2" ht="15" x14ac:dyDescent="0.2">
      <c r="A381" s="36" t="s">
        <v>412</v>
      </c>
      <c r="B381" s="36" t="s">
        <v>671</v>
      </c>
    </row>
    <row r="382" spans="1:2" ht="15" x14ac:dyDescent="0.2">
      <c r="A382" s="36" t="s">
        <v>413</v>
      </c>
      <c r="B382" s="36" t="s">
        <v>55</v>
      </c>
    </row>
    <row r="383" spans="1:2" ht="15" x14ac:dyDescent="0.2">
      <c r="A383" s="36" t="s">
        <v>414</v>
      </c>
      <c r="B383" s="36" t="s">
        <v>55</v>
      </c>
    </row>
    <row r="384" spans="1:2" ht="15" x14ac:dyDescent="0.2">
      <c r="A384" s="36" t="s">
        <v>415</v>
      </c>
      <c r="B384" s="36" t="s">
        <v>671</v>
      </c>
    </row>
    <row r="385" spans="1:2" ht="15" x14ac:dyDescent="0.2">
      <c r="A385" s="36" t="s">
        <v>416</v>
      </c>
      <c r="B385" s="36" t="s">
        <v>671</v>
      </c>
    </row>
    <row r="386" spans="1:2" ht="15" x14ac:dyDescent="0.2">
      <c r="A386" s="36" t="s">
        <v>417</v>
      </c>
      <c r="B386" s="36" t="s">
        <v>671</v>
      </c>
    </row>
    <row r="387" spans="1:2" ht="15" x14ac:dyDescent="0.2">
      <c r="A387" s="36" t="s">
        <v>418</v>
      </c>
      <c r="B387" s="36" t="s">
        <v>671</v>
      </c>
    </row>
    <row r="388" spans="1:2" ht="15" x14ac:dyDescent="0.2">
      <c r="A388" s="36" t="s">
        <v>419</v>
      </c>
      <c r="B388" s="36" t="s">
        <v>671</v>
      </c>
    </row>
    <row r="389" spans="1:2" ht="15" x14ac:dyDescent="0.2">
      <c r="A389" s="36" t="s">
        <v>420</v>
      </c>
      <c r="B389" s="36" t="s">
        <v>55</v>
      </c>
    </row>
    <row r="390" spans="1:2" ht="15" x14ac:dyDescent="0.2">
      <c r="A390" s="36" t="s">
        <v>421</v>
      </c>
      <c r="B390" s="36" t="s">
        <v>55</v>
      </c>
    </row>
    <row r="391" spans="1:2" ht="15" x14ac:dyDescent="0.2">
      <c r="A391" s="36" t="s">
        <v>422</v>
      </c>
      <c r="B391" s="36" t="s">
        <v>671</v>
      </c>
    </row>
    <row r="392" spans="1:2" ht="15" x14ac:dyDescent="0.2">
      <c r="A392" s="36" t="s">
        <v>423</v>
      </c>
      <c r="B392" s="36" t="s">
        <v>671</v>
      </c>
    </row>
    <row r="393" spans="1:2" ht="15" x14ac:dyDescent="0.2">
      <c r="A393" s="36" t="s">
        <v>424</v>
      </c>
      <c r="B393" s="36" t="s">
        <v>671</v>
      </c>
    </row>
    <row r="394" spans="1:2" ht="15" x14ac:dyDescent="0.2">
      <c r="A394" s="36" t="s">
        <v>425</v>
      </c>
      <c r="B394" s="36" t="s">
        <v>671</v>
      </c>
    </row>
    <row r="395" spans="1:2" ht="15" x14ac:dyDescent="0.2">
      <c r="A395" s="36" t="s">
        <v>426</v>
      </c>
      <c r="B395" s="36" t="s">
        <v>671</v>
      </c>
    </row>
    <row r="396" spans="1:2" ht="15" x14ac:dyDescent="0.2">
      <c r="A396" s="36" t="s">
        <v>427</v>
      </c>
      <c r="B396" s="36" t="s">
        <v>671</v>
      </c>
    </row>
    <row r="397" spans="1:2" ht="15" x14ac:dyDescent="0.2">
      <c r="A397" s="36" t="s">
        <v>428</v>
      </c>
      <c r="B397" s="36" t="s">
        <v>671</v>
      </c>
    </row>
    <row r="398" spans="1:2" ht="15" x14ac:dyDescent="0.2">
      <c r="A398" s="36" t="s">
        <v>429</v>
      </c>
      <c r="B398" s="36" t="s">
        <v>671</v>
      </c>
    </row>
    <row r="399" spans="1:2" ht="15" x14ac:dyDescent="0.2">
      <c r="A399" s="36" t="s">
        <v>430</v>
      </c>
      <c r="B399" s="36" t="s">
        <v>671</v>
      </c>
    </row>
    <row r="400" spans="1:2" ht="15" x14ac:dyDescent="0.2">
      <c r="A400" s="36" t="s">
        <v>431</v>
      </c>
      <c r="B400" s="36" t="s">
        <v>55</v>
      </c>
    </row>
    <row r="401" spans="1:2" ht="15" x14ac:dyDescent="0.2">
      <c r="A401" s="36" t="s">
        <v>432</v>
      </c>
      <c r="B401" s="36" t="s">
        <v>671</v>
      </c>
    </row>
    <row r="402" spans="1:2" ht="15" x14ac:dyDescent="0.2">
      <c r="A402" s="36" t="s">
        <v>433</v>
      </c>
      <c r="B402" s="36" t="s">
        <v>671</v>
      </c>
    </row>
    <row r="403" spans="1:2" ht="15" x14ac:dyDescent="0.2">
      <c r="A403" s="36" t="s">
        <v>434</v>
      </c>
      <c r="B403" s="36" t="s">
        <v>671</v>
      </c>
    </row>
    <row r="404" spans="1:2" ht="15" x14ac:dyDescent="0.2">
      <c r="A404" s="36" t="s">
        <v>435</v>
      </c>
      <c r="B404" s="36" t="s">
        <v>671</v>
      </c>
    </row>
    <row r="405" spans="1:2" ht="15" x14ac:dyDescent="0.2">
      <c r="A405" s="36" t="s">
        <v>436</v>
      </c>
      <c r="B405" s="36" t="s">
        <v>671</v>
      </c>
    </row>
    <row r="406" spans="1:2" ht="15" x14ac:dyDescent="0.2">
      <c r="A406" s="36" t="s">
        <v>437</v>
      </c>
      <c r="B406" s="36" t="s">
        <v>674</v>
      </c>
    </row>
    <row r="407" spans="1:2" ht="15" x14ac:dyDescent="0.2">
      <c r="A407" s="36" t="s">
        <v>438</v>
      </c>
      <c r="B407" s="36" t="s">
        <v>674</v>
      </c>
    </row>
    <row r="408" spans="1:2" ht="15" x14ac:dyDescent="0.2">
      <c r="A408" s="36" t="s">
        <v>439</v>
      </c>
      <c r="B408" s="36" t="s">
        <v>674</v>
      </c>
    </row>
    <row r="409" spans="1:2" ht="15" x14ac:dyDescent="0.2">
      <c r="A409" s="36" t="s">
        <v>440</v>
      </c>
      <c r="B409" s="36" t="s">
        <v>671</v>
      </c>
    </row>
    <row r="410" spans="1:2" ht="15" x14ac:dyDescent="0.2">
      <c r="A410" s="36" t="s">
        <v>441</v>
      </c>
      <c r="B410" s="36" t="s">
        <v>671</v>
      </c>
    </row>
    <row r="411" spans="1:2" ht="15" x14ac:dyDescent="0.2">
      <c r="A411" s="36" t="s">
        <v>442</v>
      </c>
      <c r="B411" s="36" t="s">
        <v>55</v>
      </c>
    </row>
    <row r="412" spans="1:2" ht="15" x14ac:dyDescent="0.2">
      <c r="A412" s="36" t="s">
        <v>443</v>
      </c>
      <c r="B412" s="36" t="s">
        <v>55</v>
      </c>
    </row>
    <row r="413" spans="1:2" ht="15" x14ac:dyDescent="0.2">
      <c r="A413" s="36" t="s">
        <v>444</v>
      </c>
      <c r="B413" s="36" t="s">
        <v>671</v>
      </c>
    </row>
    <row r="414" spans="1:2" ht="15" x14ac:dyDescent="0.2">
      <c r="A414" s="36" t="s">
        <v>445</v>
      </c>
      <c r="B414" s="36" t="s">
        <v>55</v>
      </c>
    </row>
    <row r="415" spans="1:2" ht="15" x14ac:dyDescent="0.2">
      <c r="A415" s="36" t="s">
        <v>446</v>
      </c>
      <c r="B415" s="36" t="s">
        <v>55</v>
      </c>
    </row>
    <row r="416" spans="1:2" ht="15" x14ac:dyDescent="0.2">
      <c r="A416" s="36" t="s">
        <v>447</v>
      </c>
      <c r="B416" s="36" t="s">
        <v>55</v>
      </c>
    </row>
    <row r="417" spans="1:2" ht="15" x14ac:dyDescent="0.2">
      <c r="A417" s="36" t="s">
        <v>448</v>
      </c>
      <c r="B417" s="36" t="s">
        <v>55</v>
      </c>
    </row>
    <row r="418" spans="1:2" ht="15" x14ac:dyDescent="0.2">
      <c r="A418" s="36" t="s">
        <v>449</v>
      </c>
      <c r="B418" s="36" t="s">
        <v>55</v>
      </c>
    </row>
    <row r="419" spans="1:2" ht="15" x14ac:dyDescent="0.2">
      <c r="A419" s="36" t="s">
        <v>450</v>
      </c>
      <c r="B419" s="36" t="s">
        <v>55</v>
      </c>
    </row>
    <row r="420" spans="1:2" ht="15" x14ac:dyDescent="0.2">
      <c r="A420" s="36" t="s">
        <v>451</v>
      </c>
      <c r="B420" s="36" t="s">
        <v>668</v>
      </c>
    </row>
    <row r="421" spans="1:2" ht="15" x14ac:dyDescent="0.2">
      <c r="A421" s="36" t="s">
        <v>452</v>
      </c>
      <c r="B421" s="36" t="s">
        <v>668</v>
      </c>
    </row>
    <row r="422" spans="1:2" ht="15" x14ac:dyDescent="0.2">
      <c r="A422" s="36" t="s">
        <v>453</v>
      </c>
      <c r="B422" s="36" t="s">
        <v>55</v>
      </c>
    </row>
    <row r="423" spans="1:2" ht="15" x14ac:dyDescent="0.2">
      <c r="A423" s="36" t="s">
        <v>454</v>
      </c>
      <c r="B423" s="36" t="s">
        <v>671</v>
      </c>
    </row>
    <row r="424" spans="1:2" ht="15" x14ac:dyDescent="0.2">
      <c r="A424" s="36" t="s">
        <v>455</v>
      </c>
      <c r="B424" s="36" t="s">
        <v>671</v>
      </c>
    </row>
    <row r="425" spans="1:2" ht="15" x14ac:dyDescent="0.2">
      <c r="A425" s="36" t="s">
        <v>456</v>
      </c>
      <c r="B425" s="36" t="s">
        <v>55</v>
      </c>
    </row>
    <row r="426" spans="1:2" ht="15" x14ac:dyDescent="0.2">
      <c r="A426" s="36" t="s">
        <v>457</v>
      </c>
      <c r="B426" s="36" t="s">
        <v>671</v>
      </c>
    </row>
    <row r="427" spans="1:2" ht="15" x14ac:dyDescent="0.2">
      <c r="A427" s="36" t="s">
        <v>458</v>
      </c>
      <c r="B427" s="36" t="s">
        <v>671</v>
      </c>
    </row>
    <row r="428" spans="1:2" ht="15" x14ac:dyDescent="0.2">
      <c r="A428" s="36" t="s">
        <v>459</v>
      </c>
      <c r="B428" s="36" t="s">
        <v>671</v>
      </c>
    </row>
    <row r="429" spans="1:2" ht="15" x14ac:dyDescent="0.2">
      <c r="A429" s="36" t="s">
        <v>460</v>
      </c>
      <c r="B429" s="36" t="s">
        <v>671</v>
      </c>
    </row>
    <row r="430" spans="1:2" ht="15" x14ac:dyDescent="0.2">
      <c r="A430" s="36" t="s">
        <v>461</v>
      </c>
      <c r="B430" s="36" t="s">
        <v>55</v>
      </c>
    </row>
    <row r="431" spans="1:2" ht="15" x14ac:dyDescent="0.2">
      <c r="A431" s="36" t="s">
        <v>462</v>
      </c>
      <c r="B431" s="36" t="s">
        <v>671</v>
      </c>
    </row>
    <row r="432" spans="1:2" ht="15" x14ac:dyDescent="0.2">
      <c r="A432" s="36" t="s">
        <v>463</v>
      </c>
      <c r="B432" s="36" t="s">
        <v>671</v>
      </c>
    </row>
    <row r="433" spans="1:2" ht="15" x14ac:dyDescent="0.2">
      <c r="A433" s="36" t="s">
        <v>464</v>
      </c>
      <c r="B433" s="36" t="s">
        <v>55</v>
      </c>
    </row>
    <row r="434" spans="1:2" ht="15" x14ac:dyDescent="0.2">
      <c r="A434" s="36" t="s">
        <v>465</v>
      </c>
      <c r="B434" s="36" t="s">
        <v>671</v>
      </c>
    </row>
    <row r="435" spans="1:2" ht="15" x14ac:dyDescent="0.2">
      <c r="A435" s="36" t="s">
        <v>466</v>
      </c>
      <c r="B435" s="36" t="s">
        <v>668</v>
      </c>
    </row>
    <row r="436" spans="1:2" ht="15" x14ac:dyDescent="0.2">
      <c r="A436" s="36" t="s">
        <v>467</v>
      </c>
      <c r="B436" s="36" t="s">
        <v>668</v>
      </c>
    </row>
    <row r="437" spans="1:2" ht="15" x14ac:dyDescent="0.2">
      <c r="A437" s="36" t="s">
        <v>468</v>
      </c>
      <c r="B437" s="36" t="s">
        <v>668</v>
      </c>
    </row>
    <row r="438" spans="1:2" ht="15" x14ac:dyDescent="0.2">
      <c r="A438" s="36" t="s">
        <v>469</v>
      </c>
      <c r="B438" s="36" t="s">
        <v>671</v>
      </c>
    </row>
    <row r="439" spans="1:2" ht="15" x14ac:dyDescent="0.2">
      <c r="A439" s="36" t="s">
        <v>470</v>
      </c>
      <c r="B439" s="36" t="s">
        <v>668</v>
      </c>
    </row>
    <row r="440" spans="1:2" ht="15" x14ac:dyDescent="0.2">
      <c r="A440" s="36" t="s">
        <v>471</v>
      </c>
      <c r="B440" s="36" t="s">
        <v>668</v>
      </c>
    </row>
    <row r="441" spans="1:2" ht="15" x14ac:dyDescent="0.2">
      <c r="A441" s="36" t="s">
        <v>472</v>
      </c>
      <c r="B441" s="36" t="s">
        <v>671</v>
      </c>
    </row>
    <row r="442" spans="1:2" ht="15" x14ac:dyDescent="0.2">
      <c r="A442" s="36" t="s">
        <v>473</v>
      </c>
      <c r="B442" s="36" t="s">
        <v>671</v>
      </c>
    </row>
    <row r="443" spans="1:2" ht="15" x14ac:dyDescent="0.2">
      <c r="A443" s="36" t="s">
        <v>474</v>
      </c>
      <c r="B443" s="36" t="s">
        <v>55</v>
      </c>
    </row>
    <row r="444" spans="1:2" ht="15" x14ac:dyDescent="0.2">
      <c r="A444" s="36" t="s">
        <v>475</v>
      </c>
      <c r="B444" s="36" t="s">
        <v>671</v>
      </c>
    </row>
    <row r="445" spans="1:2" ht="15" x14ac:dyDescent="0.2">
      <c r="A445" s="36" t="s">
        <v>476</v>
      </c>
      <c r="B445" s="36" t="s">
        <v>671</v>
      </c>
    </row>
    <row r="446" spans="1:2" ht="15" x14ac:dyDescent="0.2">
      <c r="A446" s="36" t="s">
        <v>477</v>
      </c>
      <c r="B446" s="36" t="s">
        <v>671</v>
      </c>
    </row>
    <row r="447" spans="1:2" ht="15" x14ac:dyDescent="0.2">
      <c r="A447" s="36" t="s">
        <v>478</v>
      </c>
      <c r="B447" s="36" t="s">
        <v>668</v>
      </c>
    </row>
    <row r="448" spans="1:2" ht="15" x14ac:dyDescent="0.2">
      <c r="A448" s="36" t="s">
        <v>479</v>
      </c>
      <c r="B448" s="36" t="s">
        <v>671</v>
      </c>
    </row>
    <row r="449" spans="1:2" ht="15" x14ac:dyDescent="0.2">
      <c r="A449" s="36" t="s">
        <v>480</v>
      </c>
      <c r="B449" s="36" t="s">
        <v>674</v>
      </c>
    </row>
    <row r="450" spans="1:2" ht="15" x14ac:dyDescent="0.2">
      <c r="A450" s="36" t="s">
        <v>481</v>
      </c>
      <c r="B450" s="36" t="s">
        <v>668</v>
      </c>
    </row>
    <row r="451" spans="1:2" ht="15" x14ac:dyDescent="0.2">
      <c r="A451" s="36" t="s">
        <v>482</v>
      </c>
      <c r="B451" s="36" t="s">
        <v>668</v>
      </c>
    </row>
    <row r="452" spans="1:2" ht="15" x14ac:dyDescent="0.2">
      <c r="A452" s="36" t="s">
        <v>483</v>
      </c>
      <c r="B452" s="36" t="s">
        <v>671</v>
      </c>
    </row>
    <row r="453" spans="1:2" ht="15" x14ac:dyDescent="0.2">
      <c r="A453" s="36" t="s">
        <v>484</v>
      </c>
      <c r="B453" s="36" t="s">
        <v>671</v>
      </c>
    </row>
    <row r="454" spans="1:2" ht="15" x14ac:dyDescent="0.2">
      <c r="A454" s="36" t="s">
        <v>485</v>
      </c>
      <c r="B454" s="36" t="s">
        <v>668</v>
      </c>
    </row>
    <row r="455" spans="1:2" ht="15" x14ac:dyDescent="0.2">
      <c r="A455" s="36" t="s">
        <v>486</v>
      </c>
      <c r="B455" s="36" t="s">
        <v>671</v>
      </c>
    </row>
    <row r="456" spans="1:2" ht="15" x14ac:dyDescent="0.2">
      <c r="A456" s="36" t="s">
        <v>487</v>
      </c>
      <c r="B456" s="36" t="s">
        <v>55</v>
      </c>
    </row>
    <row r="457" spans="1:2" ht="15" x14ac:dyDescent="0.2">
      <c r="A457" s="36" t="s">
        <v>488</v>
      </c>
      <c r="B457" s="36" t="s">
        <v>671</v>
      </c>
    </row>
    <row r="458" spans="1:2" ht="15" x14ac:dyDescent="0.2">
      <c r="A458" s="36" t="s">
        <v>489</v>
      </c>
      <c r="B458" s="36" t="s">
        <v>671</v>
      </c>
    </row>
    <row r="459" spans="1:2" ht="15" x14ac:dyDescent="0.2">
      <c r="A459" s="36" t="s">
        <v>490</v>
      </c>
      <c r="B459" s="36" t="s">
        <v>671</v>
      </c>
    </row>
    <row r="460" spans="1:2" ht="15" x14ac:dyDescent="0.2">
      <c r="A460" s="36" t="s">
        <v>491</v>
      </c>
      <c r="B460" s="36" t="s">
        <v>671</v>
      </c>
    </row>
    <row r="461" spans="1:2" ht="15" x14ac:dyDescent="0.2">
      <c r="A461" s="36" t="s">
        <v>492</v>
      </c>
      <c r="B461" s="36" t="s">
        <v>671</v>
      </c>
    </row>
    <row r="462" spans="1:2" ht="15" x14ac:dyDescent="0.2">
      <c r="A462" s="36" t="s">
        <v>493</v>
      </c>
      <c r="B462" s="36" t="s">
        <v>55</v>
      </c>
    </row>
    <row r="463" spans="1:2" ht="15" x14ac:dyDescent="0.2">
      <c r="A463" s="36" t="s">
        <v>494</v>
      </c>
      <c r="B463" s="36" t="s">
        <v>668</v>
      </c>
    </row>
    <row r="464" spans="1:2" ht="15" x14ac:dyDescent="0.2">
      <c r="A464" s="36" t="s">
        <v>495</v>
      </c>
      <c r="B464" s="36" t="s">
        <v>671</v>
      </c>
    </row>
    <row r="465" spans="1:2" ht="15" x14ac:dyDescent="0.2">
      <c r="A465" s="36" t="s">
        <v>496</v>
      </c>
      <c r="B465" s="36" t="s">
        <v>671</v>
      </c>
    </row>
    <row r="466" spans="1:2" ht="15" x14ac:dyDescent="0.2">
      <c r="A466" s="36" t="s">
        <v>497</v>
      </c>
      <c r="B466" s="36" t="s">
        <v>668</v>
      </c>
    </row>
    <row r="467" spans="1:2" ht="15" x14ac:dyDescent="0.2">
      <c r="A467" s="36" t="s">
        <v>498</v>
      </c>
      <c r="B467" s="36" t="s">
        <v>670</v>
      </c>
    </row>
    <row r="468" spans="1:2" ht="15" x14ac:dyDescent="0.2">
      <c r="A468" s="36" t="s">
        <v>499</v>
      </c>
      <c r="B468" s="36" t="s">
        <v>670</v>
      </c>
    </row>
    <row r="469" spans="1:2" ht="15" x14ac:dyDescent="0.2">
      <c r="A469" s="36" t="s">
        <v>500</v>
      </c>
      <c r="B469" s="36" t="s">
        <v>670</v>
      </c>
    </row>
    <row r="470" spans="1:2" ht="15" x14ac:dyDescent="0.2">
      <c r="A470" s="36" t="s">
        <v>501</v>
      </c>
      <c r="B470" s="36" t="s">
        <v>670</v>
      </c>
    </row>
    <row r="471" spans="1:2" ht="15" x14ac:dyDescent="0.2">
      <c r="A471" s="36" t="s">
        <v>502</v>
      </c>
      <c r="B471" s="36" t="s">
        <v>670</v>
      </c>
    </row>
    <row r="472" spans="1:2" ht="15" x14ac:dyDescent="0.2">
      <c r="A472" s="36" t="s">
        <v>503</v>
      </c>
      <c r="B472" s="36" t="s">
        <v>670</v>
      </c>
    </row>
    <row r="473" spans="1:2" ht="15" x14ac:dyDescent="0.2">
      <c r="A473" s="36" t="s">
        <v>504</v>
      </c>
      <c r="B473" s="36" t="s">
        <v>670</v>
      </c>
    </row>
    <row r="474" spans="1:2" ht="15" x14ac:dyDescent="0.2">
      <c r="A474" s="36" t="s">
        <v>505</v>
      </c>
      <c r="B474" s="36" t="s">
        <v>674</v>
      </c>
    </row>
    <row r="475" spans="1:2" ht="15" x14ac:dyDescent="0.2">
      <c r="A475" s="36" t="s">
        <v>506</v>
      </c>
      <c r="B475" s="36" t="s">
        <v>668</v>
      </c>
    </row>
    <row r="476" spans="1:2" ht="15" x14ac:dyDescent="0.2">
      <c r="A476" s="36" t="s">
        <v>507</v>
      </c>
      <c r="B476" s="36" t="s">
        <v>674</v>
      </c>
    </row>
    <row r="477" spans="1:2" ht="15" x14ac:dyDescent="0.2">
      <c r="A477" s="36" t="s">
        <v>508</v>
      </c>
      <c r="B477" s="36" t="s">
        <v>668</v>
      </c>
    </row>
    <row r="478" spans="1:2" ht="15" x14ac:dyDescent="0.2">
      <c r="A478" s="36" t="s">
        <v>509</v>
      </c>
      <c r="B478" s="36" t="s">
        <v>674</v>
      </c>
    </row>
    <row r="479" spans="1:2" ht="15" x14ac:dyDescent="0.2">
      <c r="A479" s="36" t="s">
        <v>510</v>
      </c>
      <c r="B479" s="36" t="s">
        <v>674</v>
      </c>
    </row>
    <row r="480" spans="1:2" ht="15" x14ac:dyDescent="0.2">
      <c r="A480" s="36" t="s">
        <v>511</v>
      </c>
      <c r="B480" s="36" t="s">
        <v>674</v>
      </c>
    </row>
    <row r="481" spans="1:2" ht="15" x14ac:dyDescent="0.2">
      <c r="A481" s="36" t="s">
        <v>512</v>
      </c>
      <c r="B481" s="36" t="s">
        <v>668</v>
      </c>
    </row>
    <row r="482" spans="1:2" ht="15" x14ac:dyDescent="0.2">
      <c r="A482" s="36" t="s">
        <v>513</v>
      </c>
      <c r="B482" s="36" t="s">
        <v>668</v>
      </c>
    </row>
    <row r="483" spans="1:2" ht="15" x14ac:dyDescent="0.2">
      <c r="A483" s="36" t="s">
        <v>514</v>
      </c>
      <c r="B483" s="36" t="s">
        <v>674</v>
      </c>
    </row>
    <row r="484" spans="1:2" ht="15" x14ac:dyDescent="0.2">
      <c r="A484" s="36" t="s">
        <v>515</v>
      </c>
      <c r="B484" s="36" t="s">
        <v>668</v>
      </c>
    </row>
    <row r="485" spans="1:2" ht="15" x14ac:dyDescent="0.2">
      <c r="A485" s="36" t="s">
        <v>516</v>
      </c>
      <c r="B485" s="36" t="s">
        <v>668</v>
      </c>
    </row>
    <row r="486" spans="1:2" ht="15" x14ac:dyDescent="0.2">
      <c r="A486" s="36" t="s">
        <v>517</v>
      </c>
      <c r="B486" s="36" t="s">
        <v>668</v>
      </c>
    </row>
    <row r="487" spans="1:2" ht="15" x14ac:dyDescent="0.2">
      <c r="A487" s="36" t="s">
        <v>518</v>
      </c>
      <c r="B487" s="36" t="s">
        <v>668</v>
      </c>
    </row>
    <row r="488" spans="1:2" ht="15" x14ac:dyDescent="0.2">
      <c r="A488" s="36" t="s">
        <v>519</v>
      </c>
      <c r="B488" s="36" t="s">
        <v>668</v>
      </c>
    </row>
    <row r="489" spans="1:2" ht="15" x14ac:dyDescent="0.2">
      <c r="A489" s="36" t="s">
        <v>520</v>
      </c>
      <c r="B489" s="36" t="s">
        <v>674</v>
      </c>
    </row>
    <row r="490" spans="1:2" ht="15" x14ac:dyDescent="0.2">
      <c r="A490" s="36" t="s">
        <v>521</v>
      </c>
      <c r="B490" s="36" t="s">
        <v>674</v>
      </c>
    </row>
    <row r="491" spans="1:2" ht="15" x14ac:dyDescent="0.2">
      <c r="A491" s="36" t="s">
        <v>522</v>
      </c>
      <c r="B491" s="36" t="s">
        <v>668</v>
      </c>
    </row>
    <row r="492" spans="1:2" ht="15" x14ac:dyDescent="0.2">
      <c r="A492" s="36" t="s">
        <v>523</v>
      </c>
      <c r="B492" s="36" t="s">
        <v>668</v>
      </c>
    </row>
    <row r="493" spans="1:2" ht="15" x14ac:dyDescent="0.2">
      <c r="A493" s="36" t="s">
        <v>524</v>
      </c>
      <c r="B493" s="36" t="s">
        <v>668</v>
      </c>
    </row>
    <row r="494" spans="1:2" ht="15" x14ac:dyDescent="0.2">
      <c r="A494" s="36" t="s">
        <v>525</v>
      </c>
      <c r="B494" s="36" t="s">
        <v>668</v>
      </c>
    </row>
    <row r="495" spans="1:2" ht="15" x14ac:dyDescent="0.2">
      <c r="A495" s="36" t="s">
        <v>526</v>
      </c>
      <c r="B495" s="36" t="s">
        <v>668</v>
      </c>
    </row>
    <row r="496" spans="1:2" ht="15" x14ac:dyDescent="0.2">
      <c r="A496" s="36" t="s">
        <v>527</v>
      </c>
      <c r="B496" s="36" t="s">
        <v>674</v>
      </c>
    </row>
    <row r="497" spans="1:2" ht="15" x14ac:dyDescent="0.2">
      <c r="A497" s="36" t="s">
        <v>528</v>
      </c>
      <c r="B497" s="36" t="s">
        <v>674</v>
      </c>
    </row>
    <row r="498" spans="1:2" ht="15" x14ac:dyDescent="0.2">
      <c r="A498" s="36" t="s">
        <v>529</v>
      </c>
      <c r="B498" s="36" t="s">
        <v>674</v>
      </c>
    </row>
    <row r="499" spans="1:2" ht="15" x14ac:dyDescent="0.2">
      <c r="A499" s="36" t="s">
        <v>530</v>
      </c>
      <c r="B499" s="36" t="s">
        <v>674</v>
      </c>
    </row>
    <row r="500" spans="1:2" ht="15" x14ac:dyDescent="0.2">
      <c r="A500" s="36" t="s">
        <v>531</v>
      </c>
      <c r="B500" s="36" t="s">
        <v>674</v>
      </c>
    </row>
    <row r="501" spans="1:2" ht="15" x14ac:dyDescent="0.2">
      <c r="A501" s="37" t="s">
        <v>532</v>
      </c>
      <c r="B501" s="36" t="s">
        <v>667</v>
      </c>
    </row>
    <row r="502" spans="1:2" ht="15" x14ac:dyDescent="0.2">
      <c r="A502" s="36" t="s">
        <v>533</v>
      </c>
      <c r="B502" s="36" t="s">
        <v>668</v>
      </c>
    </row>
    <row r="503" spans="1:2" ht="15" x14ac:dyDescent="0.2">
      <c r="A503" s="36" t="s">
        <v>534</v>
      </c>
      <c r="B503" s="36" t="s">
        <v>674</v>
      </c>
    </row>
    <row r="504" spans="1:2" ht="15" x14ac:dyDescent="0.2">
      <c r="A504" s="36" t="s">
        <v>535</v>
      </c>
      <c r="B504" s="36" t="s">
        <v>674</v>
      </c>
    </row>
    <row r="505" spans="1:2" ht="15" x14ac:dyDescent="0.2">
      <c r="A505" s="36" t="s">
        <v>536</v>
      </c>
      <c r="B505" s="36" t="s">
        <v>674</v>
      </c>
    </row>
    <row r="506" spans="1:2" ht="15" x14ac:dyDescent="0.2">
      <c r="A506" s="36" t="s">
        <v>537</v>
      </c>
      <c r="B506" s="36" t="s">
        <v>674</v>
      </c>
    </row>
    <row r="507" spans="1:2" ht="15" x14ac:dyDescent="0.2">
      <c r="A507" s="36" t="s">
        <v>538</v>
      </c>
      <c r="B507" s="36" t="s">
        <v>674</v>
      </c>
    </row>
    <row r="508" spans="1:2" ht="15" x14ac:dyDescent="0.2">
      <c r="A508" s="36" t="s">
        <v>539</v>
      </c>
      <c r="B508" s="36" t="s">
        <v>674</v>
      </c>
    </row>
    <row r="509" spans="1:2" ht="15" x14ac:dyDescent="0.2">
      <c r="A509" s="36" t="s">
        <v>540</v>
      </c>
      <c r="B509" s="36" t="s">
        <v>674</v>
      </c>
    </row>
    <row r="510" spans="1:2" ht="15" x14ac:dyDescent="0.2">
      <c r="A510" s="36" t="s">
        <v>541</v>
      </c>
      <c r="B510" s="36" t="s">
        <v>668</v>
      </c>
    </row>
    <row r="511" spans="1:2" ht="15" x14ac:dyDescent="0.2">
      <c r="A511" s="36" t="s">
        <v>542</v>
      </c>
      <c r="B511" s="36" t="s">
        <v>674</v>
      </c>
    </row>
    <row r="512" spans="1:2" ht="15" x14ac:dyDescent="0.2">
      <c r="A512" s="36" t="s">
        <v>543</v>
      </c>
      <c r="B512" s="36" t="s">
        <v>674</v>
      </c>
    </row>
    <row r="513" spans="1:2" ht="15" x14ac:dyDescent="0.2">
      <c r="A513" s="37" t="s">
        <v>544</v>
      </c>
      <c r="B513" s="36" t="s">
        <v>667</v>
      </c>
    </row>
    <row r="514" spans="1:2" ht="15" x14ac:dyDescent="0.2">
      <c r="A514" s="36" t="s">
        <v>545</v>
      </c>
      <c r="B514" s="36" t="s">
        <v>674</v>
      </c>
    </row>
    <row r="515" spans="1:2" ht="15" x14ac:dyDescent="0.2">
      <c r="A515" s="36" t="s">
        <v>546</v>
      </c>
      <c r="B515" s="36" t="s">
        <v>668</v>
      </c>
    </row>
    <row r="516" spans="1:2" ht="15" x14ac:dyDescent="0.2">
      <c r="A516" s="36" t="s">
        <v>547</v>
      </c>
      <c r="B516" s="36" t="s">
        <v>674</v>
      </c>
    </row>
    <row r="517" spans="1:2" ht="15" x14ac:dyDescent="0.2">
      <c r="A517" s="36" t="s">
        <v>548</v>
      </c>
      <c r="B517" s="36" t="s">
        <v>674</v>
      </c>
    </row>
    <row r="518" spans="1:2" ht="15" x14ac:dyDescent="0.2">
      <c r="A518" s="36" t="s">
        <v>549</v>
      </c>
      <c r="B518" s="36" t="s">
        <v>674</v>
      </c>
    </row>
    <row r="519" spans="1:2" ht="15" x14ac:dyDescent="0.2">
      <c r="A519" s="36" t="s">
        <v>550</v>
      </c>
      <c r="B519" s="36" t="s">
        <v>668</v>
      </c>
    </row>
    <row r="520" spans="1:2" ht="15" x14ac:dyDescent="0.2">
      <c r="A520" s="36" t="s">
        <v>551</v>
      </c>
      <c r="B520" s="36" t="s">
        <v>674</v>
      </c>
    </row>
    <row r="521" spans="1:2" ht="15" x14ac:dyDescent="0.2">
      <c r="A521" s="36" t="s">
        <v>552</v>
      </c>
      <c r="B521" s="36" t="s">
        <v>674</v>
      </c>
    </row>
    <row r="522" spans="1:2" ht="15" x14ac:dyDescent="0.2">
      <c r="A522" s="37" t="s">
        <v>553</v>
      </c>
      <c r="B522" s="36" t="s">
        <v>674</v>
      </c>
    </row>
    <row r="523" spans="1:2" ht="15" x14ac:dyDescent="0.2">
      <c r="A523" s="37" t="s">
        <v>554</v>
      </c>
      <c r="B523" s="36" t="s">
        <v>674</v>
      </c>
    </row>
    <row r="524" spans="1:2" ht="15" x14ac:dyDescent="0.2">
      <c r="A524" s="36" t="s">
        <v>555</v>
      </c>
      <c r="B524" s="36" t="s">
        <v>668</v>
      </c>
    </row>
    <row r="525" spans="1:2" ht="15" x14ac:dyDescent="0.2">
      <c r="A525" s="36" t="s">
        <v>556</v>
      </c>
      <c r="B525" s="36" t="s">
        <v>674</v>
      </c>
    </row>
    <row r="526" spans="1:2" ht="15" x14ac:dyDescent="0.2">
      <c r="A526" s="36" t="s">
        <v>557</v>
      </c>
      <c r="B526" s="36" t="s">
        <v>674</v>
      </c>
    </row>
    <row r="527" spans="1:2" ht="15" x14ac:dyDescent="0.2">
      <c r="A527" s="36" t="s">
        <v>558</v>
      </c>
      <c r="B527" s="36" t="s">
        <v>674</v>
      </c>
    </row>
    <row r="528" spans="1:2" ht="15" x14ac:dyDescent="0.2">
      <c r="A528" s="36" t="s">
        <v>559</v>
      </c>
      <c r="B528" s="36" t="s">
        <v>674</v>
      </c>
    </row>
    <row r="529" spans="1:2" ht="15" x14ac:dyDescent="0.2">
      <c r="A529" s="36" t="s">
        <v>560</v>
      </c>
      <c r="B529" s="36" t="s">
        <v>674</v>
      </c>
    </row>
    <row r="530" spans="1:2" ht="15" x14ac:dyDescent="0.2">
      <c r="A530" s="36" t="s">
        <v>561</v>
      </c>
      <c r="B530" s="36" t="s">
        <v>674</v>
      </c>
    </row>
    <row r="531" spans="1:2" ht="15" x14ac:dyDescent="0.2">
      <c r="A531" s="36" t="s">
        <v>562</v>
      </c>
      <c r="B531" s="36" t="s">
        <v>674</v>
      </c>
    </row>
    <row r="532" spans="1:2" ht="15" x14ac:dyDescent="0.2">
      <c r="A532" s="36" t="s">
        <v>563</v>
      </c>
      <c r="B532" s="36" t="s">
        <v>674</v>
      </c>
    </row>
    <row r="533" spans="1:2" ht="15" x14ac:dyDescent="0.2">
      <c r="A533" s="36" t="s">
        <v>564</v>
      </c>
      <c r="B533" s="36" t="s">
        <v>674</v>
      </c>
    </row>
    <row r="534" spans="1:2" ht="15" x14ac:dyDescent="0.2">
      <c r="A534" s="36" t="s">
        <v>565</v>
      </c>
      <c r="B534" s="36" t="s">
        <v>668</v>
      </c>
    </row>
    <row r="535" spans="1:2" ht="15" x14ac:dyDescent="0.2">
      <c r="A535" s="36" t="s">
        <v>566</v>
      </c>
      <c r="B535" s="36" t="s">
        <v>674</v>
      </c>
    </row>
    <row r="536" spans="1:2" ht="15" x14ac:dyDescent="0.2">
      <c r="A536" s="36" t="s">
        <v>567</v>
      </c>
      <c r="B536" s="36" t="s">
        <v>674</v>
      </c>
    </row>
    <row r="537" spans="1:2" ht="15" x14ac:dyDescent="0.2">
      <c r="A537" s="36" t="s">
        <v>568</v>
      </c>
      <c r="B537" s="36" t="s">
        <v>670</v>
      </c>
    </row>
    <row r="538" spans="1:2" ht="15" x14ac:dyDescent="0.2">
      <c r="A538" s="36" t="s">
        <v>569</v>
      </c>
      <c r="B538" s="36" t="s">
        <v>668</v>
      </c>
    </row>
    <row r="539" spans="1:2" ht="15" x14ac:dyDescent="0.2">
      <c r="A539" s="36" t="s">
        <v>570</v>
      </c>
      <c r="B539" s="36" t="s">
        <v>670</v>
      </c>
    </row>
    <row r="540" spans="1:2" ht="15" x14ac:dyDescent="0.2">
      <c r="A540" s="36" t="s">
        <v>571</v>
      </c>
      <c r="B540" s="36" t="s">
        <v>670</v>
      </c>
    </row>
    <row r="541" spans="1:2" ht="15" x14ac:dyDescent="0.2">
      <c r="A541" s="36" t="s">
        <v>572</v>
      </c>
      <c r="B541" s="36" t="s">
        <v>670</v>
      </c>
    </row>
    <row r="542" spans="1:2" ht="15" x14ac:dyDescent="0.2">
      <c r="A542" s="36" t="s">
        <v>573</v>
      </c>
      <c r="B542" s="36" t="s">
        <v>668</v>
      </c>
    </row>
    <row r="543" spans="1:2" ht="15" x14ac:dyDescent="0.2">
      <c r="A543" s="36" t="s">
        <v>574</v>
      </c>
      <c r="B543" s="36" t="s">
        <v>668</v>
      </c>
    </row>
    <row r="544" spans="1:2" ht="15" x14ac:dyDescent="0.2">
      <c r="A544" s="36" t="s">
        <v>575</v>
      </c>
      <c r="B544" s="36" t="s">
        <v>668</v>
      </c>
    </row>
    <row r="545" spans="1:2" ht="15" x14ac:dyDescent="0.2">
      <c r="A545" s="36" t="s">
        <v>576</v>
      </c>
      <c r="B545" s="36" t="s">
        <v>674</v>
      </c>
    </row>
    <row r="546" spans="1:2" ht="15" x14ac:dyDescent="0.2">
      <c r="A546" s="36" t="s">
        <v>577</v>
      </c>
      <c r="B546" s="36" t="s">
        <v>674</v>
      </c>
    </row>
    <row r="547" spans="1:2" ht="15" x14ac:dyDescent="0.2">
      <c r="A547" s="36" t="s">
        <v>578</v>
      </c>
      <c r="B547" s="36" t="s">
        <v>668</v>
      </c>
    </row>
    <row r="548" spans="1:2" ht="15" x14ac:dyDescent="0.2">
      <c r="A548" s="36" t="s">
        <v>579</v>
      </c>
      <c r="B548" s="36" t="s">
        <v>668</v>
      </c>
    </row>
    <row r="549" spans="1:2" ht="15" x14ac:dyDescent="0.2">
      <c r="A549" s="36" t="s">
        <v>580</v>
      </c>
      <c r="B549" s="36" t="s">
        <v>668</v>
      </c>
    </row>
    <row r="550" spans="1:2" ht="15" x14ac:dyDescent="0.2">
      <c r="A550" s="36" t="s">
        <v>581</v>
      </c>
      <c r="B550" s="36" t="s">
        <v>674</v>
      </c>
    </row>
    <row r="551" spans="1:2" ht="15" x14ac:dyDescent="0.2">
      <c r="A551" s="36" t="s">
        <v>582</v>
      </c>
      <c r="B551" s="36" t="s">
        <v>668</v>
      </c>
    </row>
    <row r="552" spans="1:2" ht="15" x14ac:dyDescent="0.2">
      <c r="A552" s="36" t="s">
        <v>583</v>
      </c>
      <c r="B552" s="36" t="s">
        <v>668</v>
      </c>
    </row>
    <row r="553" spans="1:2" ht="15" x14ac:dyDescent="0.2">
      <c r="A553" s="36" t="s">
        <v>584</v>
      </c>
      <c r="B553" s="36" t="s">
        <v>668</v>
      </c>
    </row>
    <row r="554" spans="1:2" ht="15" x14ac:dyDescent="0.2">
      <c r="A554" s="36" t="s">
        <v>585</v>
      </c>
      <c r="B554" s="36" t="s">
        <v>668</v>
      </c>
    </row>
    <row r="555" spans="1:2" ht="15" x14ac:dyDescent="0.2">
      <c r="A555" s="36" t="s">
        <v>586</v>
      </c>
      <c r="B555" s="36" t="s">
        <v>668</v>
      </c>
    </row>
    <row r="556" spans="1:2" ht="15" x14ac:dyDescent="0.2">
      <c r="A556" s="36" t="s">
        <v>587</v>
      </c>
      <c r="B556" s="36" t="s">
        <v>668</v>
      </c>
    </row>
    <row r="557" spans="1:2" ht="15" x14ac:dyDescent="0.2">
      <c r="A557" s="36" t="s">
        <v>588</v>
      </c>
      <c r="B557" s="36" t="s">
        <v>668</v>
      </c>
    </row>
    <row r="558" spans="1:2" ht="15" x14ac:dyDescent="0.2">
      <c r="A558" s="36" t="s">
        <v>589</v>
      </c>
      <c r="B558" s="36" t="s">
        <v>668</v>
      </c>
    </row>
    <row r="559" spans="1:2" ht="15" x14ac:dyDescent="0.2">
      <c r="A559" s="36" t="s">
        <v>590</v>
      </c>
      <c r="B559" s="36" t="s">
        <v>674</v>
      </c>
    </row>
    <row r="560" spans="1:2" ht="15" x14ac:dyDescent="0.2">
      <c r="A560" s="36" t="s">
        <v>591</v>
      </c>
      <c r="B560" s="36" t="s">
        <v>668</v>
      </c>
    </row>
    <row r="561" spans="1:2" ht="15" x14ac:dyDescent="0.2">
      <c r="A561" s="36" t="s">
        <v>592</v>
      </c>
      <c r="B561" s="36" t="s">
        <v>668</v>
      </c>
    </row>
    <row r="562" spans="1:2" ht="15" x14ac:dyDescent="0.2">
      <c r="A562" s="36" t="s">
        <v>593</v>
      </c>
      <c r="B562" s="36" t="s">
        <v>668</v>
      </c>
    </row>
    <row r="563" spans="1:2" ht="15" x14ac:dyDescent="0.2">
      <c r="A563" s="36" t="s">
        <v>594</v>
      </c>
      <c r="B563" s="36" t="s">
        <v>668</v>
      </c>
    </row>
    <row r="564" spans="1:2" ht="15" x14ac:dyDescent="0.2">
      <c r="A564" s="36" t="s">
        <v>595</v>
      </c>
      <c r="B564" s="36" t="s">
        <v>674</v>
      </c>
    </row>
    <row r="565" spans="1:2" ht="15" x14ac:dyDescent="0.2">
      <c r="A565" s="36" t="s">
        <v>596</v>
      </c>
      <c r="B565" s="36" t="s">
        <v>668</v>
      </c>
    </row>
    <row r="566" spans="1:2" ht="15" x14ac:dyDescent="0.2">
      <c r="A566" s="36" t="s">
        <v>597</v>
      </c>
      <c r="B566" s="36" t="s">
        <v>674</v>
      </c>
    </row>
    <row r="567" spans="1:2" ht="15" x14ac:dyDescent="0.2">
      <c r="A567" s="36" t="s">
        <v>598</v>
      </c>
      <c r="B567" s="36" t="s">
        <v>668</v>
      </c>
    </row>
    <row r="568" spans="1:2" ht="15" x14ac:dyDescent="0.2">
      <c r="A568" s="36" t="s">
        <v>599</v>
      </c>
      <c r="B568" s="36" t="s">
        <v>668</v>
      </c>
    </row>
    <row r="569" spans="1:2" ht="15" x14ac:dyDescent="0.2">
      <c r="A569" s="36" t="s">
        <v>600</v>
      </c>
      <c r="B569" s="36" t="s">
        <v>668</v>
      </c>
    </row>
    <row r="570" spans="1:2" ht="15" x14ac:dyDescent="0.2">
      <c r="A570" s="36" t="s">
        <v>601</v>
      </c>
      <c r="B570" s="36" t="s">
        <v>674</v>
      </c>
    </row>
    <row r="571" spans="1:2" ht="15" x14ac:dyDescent="0.2">
      <c r="A571" s="36" t="s">
        <v>602</v>
      </c>
      <c r="B571" s="36" t="s">
        <v>668</v>
      </c>
    </row>
    <row r="572" spans="1:2" ht="15" x14ac:dyDescent="0.2">
      <c r="A572" s="36" t="s">
        <v>603</v>
      </c>
      <c r="B572" s="36" t="s">
        <v>674</v>
      </c>
    </row>
    <row r="573" spans="1:2" ht="15" x14ac:dyDescent="0.2">
      <c r="A573" s="36" t="s">
        <v>604</v>
      </c>
      <c r="B573" s="36" t="s">
        <v>674</v>
      </c>
    </row>
    <row r="574" spans="1:2" ht="15" x14ac:dyDescent="0.2">
      <c r="A574" s="36" t="s">
        <v>605</v>
      </c>
      <c r="B574" s="36" t="s">
        <v>674</v>
      </c>
    </row>
    <row r="575" spans="1:2" ht="15" x14ac:dyDescent="0.2">
      <c r="A575" s="36" t="s">
        <v>606</v>
      </c>
      <c r="B575" s="36" t="s">
        <v>674</v>
      </c>
    </row>
    <row r="576" spans="1:2" ht="15" x14ac:dyDescent="0.2">
      <c r="A576" s="36" t="s">
        <v>607</v>
      </c>
      <c r="B576" s="36" t="s">
        <v>674</v>
      </c>
    </row>
    <row r="577" spans="1:2" ht="15" x14ac:dyDescent="0.2">
      <c r="A577" s="36" t="s">
        <v>608</v>
      </c>
      <c r="B577" s="36" t="s">
        <v>674</v>
      </c>
    </row>
    <row r="578" spans="1:2" ht="15" x14ac:dyDescent="0.2">
      <c r="A578" s="36" t="s">
        <v>609</v>
      </c>
      <c r="B578" s="36" t="s">
        <v>674</v>
      </c>
    </row>
    <row r="579" spans="1:2" ht="15" x14ac:dyDescent="0.2">
      <c r="A579" s="36" t="s">
        <v>610</v>
      </c>
      <c r="B579" s="36" t="s">
        <v>674</v>
      </c>
    </row>
    <row r="580" spans="1:2" ht="15" x14ac:dyDescent="0.2">
      <c r="A580" s="36" t="s">
        <v>611</v>
      </c>
      <c r="B580" s="36" t="s">
        <v>668</v>
      </c>
    </row>
    <row r="581" spans="1:2" ht="15" x14ac:dyDescent="0.2">
      <c r="A581" s="36" t="s">
        <v>612</v>
      </c>
      <c r="B581" s="36" t="s">
        <v>674</v>
      </c>
    </row>
    <row r="582" spans="1:2" ht="15" x14ac:dyDescent="0.2">
      <c r="A582" s="36" t="s">
        <v>613</v>
      </c>
      <c r="B582" s="36" t="s">
        <v>674</v>
      </c>
    </row>
    <row r="583" spans="1:2" ht="15" x14ac:dyDescent="0.2">
      <c r="A583" s="36" t="s">
        <v>614</v>
      </c>
      <c r="B583" s="36" t="s">
        <v>674</v>
      </c>
    </row>
    <row r="584" spans="1:2" ht="15" x14ac:dyDescent="0.2">
      <c r="A584" s="36" t="s">
        <v>615</v>
      </c>
      <c r="B584" s="36" t="s">
        <v>674</v>
      </c>
    </row>
    <row r="585" spans="1:2" ht="15" x14ac:dyDescent="0.2">
      <c r="A585" s="36" t="s">
        <v>616</v>
      </c>
      <c r="B585" s="36" t="s">
        <v>674</v>
      </c>
    </row>
    <row r="586" spans="1:2" ht="15" x14ac:dyDescent="0.2">
      <c r="A586" s="36" t="s">
        <v>617</v>
      </c>
      <c r="B586" s="36" t="s">
        <v>674</v>
      </c>
    </row>
    <row r="587" spans="1:2" ht="15" x14ac:dyDescent="0.2">
      <c r="A587" s="36" t="s">
        <v>618</v>
      </c>
      <c r="B587" s="36" t="s">
        <v>668</v>
      </c>
    </row>
    <row r="588" spans="1:2" ht="15" x14ac:dyDescent="0.2">
      <c r="A588" s="36" t="s">
        <v>619</v>
      </c>
      <c r="B588" s="36" t="s">
        <v>674</v>
      </c>
    </row>
    <row r="589" spans="1:2" ht="15" x14ac:dyDescent="0.2">
      <c r="A589" s="36" t="s">
        <v>620</v>
      </c>
      <c r="B589" s="36" t="s">
        <v>668</v>
      </c>
    </row>
    <row r="590" spans="1:2" ht="15" x14ac:dyDescent="0.2">
      <c r="A590" s="36" t="s">
        <v>621</v>
      </c>
      <c r="B590" s="36" t="s">
        <v>674</v>
      </c>
    </row>
    <row r="591" spans="1:2" ht="15" x14ac:dyDescent="0.2">
      <c r="A591" s="36" t="s">
        <v>622</v>
      </c>
      <c r="B591" s="36" t="s">
        <v>668</v>
      </c>
    </row>
    <row r="592" spans="1:2" ht="15" x14ac:dyDescent="0.2">
      <c r="A592" s="36" t="s">
        <v>623</v>
      </c>
      <c r="B592" s="36" t="s">
        <v>674</v>
      </c>
    </row>
    <row r="593" spans="1:2" ht="15" x14ac:dyDescent="0.2">
      <c r="A593" s="36" t="s">
        <v>624</v>
      </c>
      <c r="B593" s="36" t="s">
        <v>674</v>
      </c>
    </row>
    <row r="594" spans="1:2" ht="15" x14ac:dyDescent="0.2">
      <c r="A594" s="36" t="s">
        <v>625</v>
      </c>
      <c r="B594" s="36" t="s">
        <v>668</v>
      </c>
    </row>
    <row r="595" spans="1:2" ht="15" x14ac:dyDescent="0.2">
      <c r="A595" s="36" t="s">
        <v>626</v>
      </c>
      <c r="B595" s="36" t="s">
        <v>674</v>
      </c>
    </row>
    <row r="596" spans="1:2" ht="15" x14ac:dyDescent="0.2">
      <c r="A596" s="36" t="s">
        <v>627</v>
      </c>
      <c r="B596" s="36" t="s">
        <v>674</v>
      </c>
    </row>
    <row r="597" spans="1:2" ht="15" x14ac:dyDescent="0.2">
      <c r="A597" s="36" t="s">
        <v>628</v>
      </c>
      <c r="B597" s="36" t="s">
        <v>668</v>
      </c>
    </row>
    <row r="598" spans="1:2" ht="15" x14ac:dyDescent="0.2">
      <c r="A598" s="36" t="s">
        <v>629</v>
      </c>
      <c r="B598" s="36" t="s">
        <v>674</v>
      </c>
    </row>
    <row r="599" spans="1:2" ht="15" x14ac:dyDescent="0.2">
      <c r="A599" s="36" t="s">
        <v>630</v>
      </c>
      <c r="B599" s="36" t="s">
        <v>674</v>
      </c>
    </row>
    <row r="600" spans="1:2" ht="15" x14ac:dyDescent="0.2">
      <c r="A600" s="36" t="s">
        <v>631</v>
      </c>
      <c r="B600" s="36" t="s">
        <v>668</v>
      </c>
    </row>
    <row r="601" spans="1:2" ht="15" x14ac:dyDescent="0.2">
      <c r="A601" s="36" t="s">
        <v>632</v>
      </c>
      <c r="B601" s="36" t="s">
        <v>674</v>
      </c>
    </row>
    <row r="602" spans="1:2" ht="15" x14ac:dyDescent="0.2">
      <c r="A602" s="36" t="s">
        <v>633</v>
      </c>
      <c r="B602" s="36" t="s">
        <v>674</v>
      </c>
    </row>
    <row r="603" spans="1:2" ht="15" x14ac:dyDescent="0.2">
      <c r="A603" s="36" t="s">
        <v>634</v>
      </c>
      <c r="B603" s="36" t="s">
        <v>668</v>
      </c>
    </row>
    <row r="604" spans="1:2" ht="15" x14ac:dyDescent="0.2">
      <c r="A604" s="36" t="s">
        <v>635</v>
      </c>
      <c r="B604" s="36" t="s">
        <v>674</v>
      </c>
    </row>
    <row r="605" spans="1:2" ht="15" x14ac:dyDescent="0.2">
      <c r="A605" s="36" t="s">
        <v>636</v>
      </c>
      <c r="B605" s="36" t="s">
        <v>674</v>
      </c>
    </row>
    <row r="606" spans="1:2" ht="15" x14ac:dyDescent="0.2">
      <c r="A606" s="36" t="s">
        <v>637</v>
      </c>
      <c r="B606" s="36" t="s">
        <v>668</v>
      </c>
    </row>
    <row r="607" spans="1:2" ht="15" x14ac:dyDescent="0.2">
      <c r="A607" s="36" t="s">
        <v>638</v>
      </c>
      <c r="B607" s="36" t="s">
        <v>674</v>
      </c>
    </row>
    <row r="608" spans="1:2" ht="15" x14ac:dyDescent="0.2">
      <c r="A608" s="36" t="s">
        <v>639</v>
      </c>
      <c r="B608" s="36" t="s">
        <v>674</v>
      </c>
    </row>
    <row r="609" spans="1:2" ht="15" x14ac:dyDescent="0.2">
      <c r="A609" s="36" t="s">
        <v>640</v>
      </c>
      <c r="B609" s="36" t="s">
        <v>674</v>
      </c>
    </row>
    <row r="610" spans="1:2" ht="15" x14ac:dyDescent="0.2">
      <c r="A610" s="36" t="s">
        <v>641</v>
      </c>
      <c r="B610" s="36" t="s">
        <v>674</v>
      </c>
    </row>
    <row r="611" spans="1:2" ht="15" x14ac:dyDescent="0.2">
      <c r="A611" s="36" t="s">
        <v>642</v>
      </c>
      <c r="B611" s="36" t="s">
        <v>668</v>
      </c>
    </row>
    <row r="612" spans="1:2" ht="15" x14ac:dyDescent="0.2">
      <c r="A612" s="36" t="s">
        <v>643</v>
      </c>
      <c r="B612" s="36" t="s">
        <v>674</v>
      </c>
    </row>
    <row r="613" spans="1:2" ht="15" x14ac:dyDescent="0.2">
      <c r="A613" s="36" t="s">
        <v>644</v>
      </c>
      <c r="B613" s="36" t="s">
        <v>674</v>
      </c>
    </row>
    <row r="614" spans="1:2" ht="15" x14ac:dyDescent="0.2">
      <c r="A614" s="36" t="s">
        <v>645</v>
      </c>
      <c r="B614" s="36" t="s">
        <v>674</v>
      </c>
    </row>
    <row r="615" spans="1:2" ht="15" x14ac:dyDescent="0.2">
      <c r="A615" s="36" t="s">
        <v>646</v>
      </c>
      <c r="B615" s="36" t="s">
        <v>674</v>
      </c>
    </row>
    <row r="616" spans="1:2" ht="15" x14ac:dyDescent="0.2">
      <c r="A616" s="36" t="s">
        <v>647</v>
      </c>
      <c r="B616" s="36" t="s">
        <v>674</v>
      </c>
    </row>
    <row r="617" spans="1:2" ht="15" x14ac:dyDescent="0.2">
      <c r="A617" s="36" t="s">
        <v>648</v>
      </c>
      <c r="B617" s="36" t="s">
        <v>674</v>
      </c>
    </row>
    <row r="618" spans="1:2" ht="15" x14ac:dyDescent="0.2">
      <c r="A618" s="36" t="s">
        <v>649</v>
      </c>
      <c r="B618" s="36" t="s">
        <v>674</v>
      </c>
    </row>
    <row r="619" spans="1:2" ht="15" x14ac:dyDescent="0.2">
      <c r="A619" s="36" t="s">
        <v>650</v>
      </c>
      <c r="B619" s="36" t="s">
        <v>674</v>
      </c>
    </row>
    <row r="620" spans="1:2" ht="15" x14ac:dyDescent="0.2">
      <c r="A620" s="36" t="s">
        <v>651</v>
      </c>
      <c r="B620" s="36" t="s">
        <v>674</v>
      </c>
    </row>
    <row r="621" spans="1:2" ht="15" x14ac:dyDescent="0.2">
      <c r="A621" s="36" t="s">
        <v>652</v>
      </c>
      <c r="B621" s="36" t="s">
        <v>668</v>
      </c>
    </row>
    <row r="622" spans="1:2" ht="15" x14ac:dyDescent="0.2">
      <c r="A622" s="36" t="s">
        <v>653</v>
      </c>
      <c r="B622" s="36" t="s">
        <v>674</v>
      </c>
    </row>
    <row r="623" spans="1:2" ht="15" x14ac:dyDescent="0.2">
      <c r="A623" s="36" t="s">
        <v>654</v>
      </c>
      <c r="B623" s="36" t="s">
        <v>674</v>
      </c>
    </row>
  </sheetData>
  <pageMargins left="0.7" right="0.7" top="0.75" bottom="0.75" header="0.3" footer="0.3"/>
  <ignoredErrors>
    <ignoredError sqref="A3:A4 A346:A567 A568:A623 A192:A345 A174:A190 A153:A172 A142:A151 A103:A140 A98:A101 A96 A75:A94 A64:A73 A34:A62 A15:A32 A14 A33 A63 A74 A95 A97 A102 A141 A152 A173 A191 A5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Calculator!</vt:lpstr>
      <vt:lpstr>Sheet1</vt:lpstr>
      <vt:lpstr>Sheet2</vt:lpstr>
      <vt:lpstr>'Calculator!'!Print_Area</vt:lpstr>
      <vt:lpstr>shift</vt:lpstr>
    </vt:vector>
  </TitlesOfParts>
  <Company>Greater Shepparton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Greater Shepparton</dc:creator>
  <cp:lastModifiedBy>Olivia Curtis</cp:lastModifiedBy>
  <cp:lastPrinted>2013-07-03T03:14:24Z</cp:lastPrinted>
  <dcterms:created xsi:type="dcterms:W3CDTF">1998-07-01T06:30:12Z</dcterms:created>
  <dcterms:modified xsi:type="dcterms:W3CDTF">2025-06-13T06:54:48Z</dcterms:modified>
</cp:coreProperties>
</file>